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lovo\20_Природа\Экология\Публичные слушания\Квоты по охоте\2021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F15" i="1"/>
  <c r="F14" i="1" s="1"/>
  <c r="K14" i="1"/>
  <c r="E14" i="1"/>
  <c r="D14" i="1"/>
  <c r="C14" i="1"/>
  <c r="I27" i="1"/>
  <c r="I26" i="1"/>
  <c r="I25" i="1"/>
  <c r="K24" i="1"/>
  <c r="F24" i="1"/>
  <c r="E24" i="1"/>
  <c r="D24" i="1"/>
  <c r="C24" i="1"/>
  <c r="I15" i="1" l="1"/>
</calcChain>
</file>

<file path=xl/sharedStrings.xml><?xml version="1.0" encoding="utf-8"?>
<sst xmlns="http://schemas.openxmlformats.org/spreadsheetml/2006/main" count="42" uniqueCount="22">
  <si>
    <t>Проект квот добычи охотничьих ресурсов</t>
  </si>
  <si>
    <t>НОВОСИБИРСКАЯ ОБЛАСТЬ</t>
  </si>
  <si>
    <t>(субъект Российской Федерации)</t>
  </si>
  <si>
    <t>на период с 1 августа 2021 г. до 1 августа 2022 г.</t>
  </si>
  <si>
    <t>№ п/п</t>
  </si>
  <si>
    <t xml:space="preserve">Наименование закрепленного охотничьего угодья, общедоступных охотничьих угодий муниципальных районов и иной территории, являющейся средой обитания охотничьих ресурсов </t>
  </si>
  <si>
    <t>Площадь, свойственная для  обитания  вида охотничьих ресурсов, тыс. га</t>
  </si>
  <si>
    <t>Косуля сибирская</t>
  </si>
  <si>
    <t>Численность вида охотничьих ресурсов, особей</t>
  </si>
  <si>
    <t>Показатель численности, особей на 1000 га</t>
  </si>
  <si>
    <t>Квота</t>
  </si>
  <si>
    <t>% от численности</t>
  </si>
  <si>
    <t>Всего, особей</t>
  </si>
  <si>
    <t>2019 г.</t>
  </si>
  <si>
    <t>2020 г.</t>
  </si>
  <si>
    <t>2021 г.</t>
  </si>
  <si>
    <t>Барсук</t>
  </si>
  <si>
    <t>Общедоступные охотничьи угодья</t>
  </si>
  <si>
    <t>Общедоступные охотничьи угодья*</t>
  </si>
  <si>
    <t>Новосибирский район</t>
  </si>
  <si>
    <t>Боровое</t>
  </si>
  <si>
    <t>Ярковское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</si>
</sst>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5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0" fillId="0" borderId="0" xfId="0" applyFill="1"/>
    <xf numFmtId="2" fontId="2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2" fontId="5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0" borderId="0" xfId="0" applyFont="1" applyFill="1"/>
    <xf numFmtId="3" fontId="4" fillId="0" borderId="0" xfId="0" applyNumberFormat="1" applyFont="1" applyFill="1"/>
    <xf numFmtId="1" fontId="4" fillId="0" borderId="0" xfId="0" applyNumberFormat="1" applyFont="1" applyFill="1"/>
    <xf numFmtId="3" fontId="2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/>
    <xf numFmtId="9" fontId="0" fillId="0" borderId="0" xfId="0" applyNumberFormat="1" applyFill="1"/>
    <xf numFmtId="1" fontId="0" fillId="0" borderId="0" xfId="0" applyNumberForma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top" wrapText="1"/>
    </xf>
    <xf numFmtId="9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B19" sqref="B19:B23"/>
    </sheetView>
  </sheetViews>
  <sheetFormatPr defaultRowHeight="15" x14ac:dyDescent="0.25"/>
  <cols>
    <col min="2" max="2" width="33.85546875" customWidth="1"/>
    <col min="10" max="10" width="12.140625" customWidth="1"/>
  </cols>
  <sheetData>
    <row r="2" spans="1:11" ht="18.75" x14ac:dyDescent="0.3">
      <c r="A2" s="1"/>
      <c r="B2" s="2"/>
      <c r="C2" s="3"/>
      <c r="D2" s="5"/>
      <c r="E2" s="5"/>
      <c r="F2" s="9"/>
      <c r="G2" s="4"/>
      <c r="H2" s="4"/>
      <c r="I2" s="7"/>
      <c r="J2" s="8"/>
      <c r="K2" s="7"/>
    </row>
    <row r="3" spans="1:11" ht="18.75" x14ac:dyDescent="0.3">
      <c r="A3" s="1"/>
      <c r="B3" s="57" t="s">
        <v>0</v>
      </c>
      <c r="C3" s="57"/>
      <c r="D3" s="57"/>
      <c r="E3" s="57"/>
      <c r="F3" s="57"/>
      <c r="G3" s="57"/>
      <c r="H3" s="57"/>
      <c r="I3" s="57"/>
      <c r="J3" s="57"/>
      <c r="K3" s="7"/>
    </row>
    <row r="4" spans="1:11" ht="15.75" x14ac:dyDescent="0.25">
      <c r="A4" s="1"/>
      <c r="B4" s="2"/>
      <c r="C4" s="3"/>
      <c r="D4" s="5"/>
      <c r="E4" s="5"/>
      <c r="F4" s="5"/>
      <c r="G4" s="6"/>
      <c r="H4" s="6"/>
      <c r="I4" s="7"/>
      <c r="J4" s="8"/>
      <c r="K4" s="7"/>
    </row>
    <row r="5" spans="1:11" ht="18.75" x14ac:dyDescent="0.25">
      <c r="A5" s="1"/>
      <c r="B5" s="59" t="s">
        <v>1</v>
      </c>
      <c r="C5" s="59"/>
      <c r="D5" s="59"/>
      <c r="E5" s="59"/>
      <c r="F5" s="59"/>
      <c r="G5" s="59"/>
      <c r="H5" s="59"/>
      <c r="I5" s="59"/>
      <c r="J5" s="59"/>
      <c r="K5" s="7"/>
    </row>
    <row r="6" spans="1:11" ht="15.75" x14ac:dyDescent="0.25">
      <c r="A6" s="1"/>
      <c r="B6" s="58" t="s">
        <v>2</v>
      </c>
      <c r="C6" s="58"/>
      <c r="D6" s="58"/>
      <c r="E6" s="58"/>
      <c r="F6" s="58"/>
      <c r="G6" s="58"/>
      <c r="H6" s="58"/>
      <c r="I6" s="58"/>
      <c r="J6" s="58"/>
      <c r="K6" s="7"/>
    </row>
    <row r="7" spans="1:11" ht="18.75" x14ac:dyDescent="0.3">
      <c r="A7" s="1"/>
      <c r="B7" s="60" t="s">
        <v>3</v>
      </c>
      <c r="C7" s="60"/>
      <c r="D7" s="60"/>
      <c r="E7" s="60"/>
      <c r="F7" s="60"/>
      <c r="G7" s="60"/>
      <c r="H7" s="60"/>
      <c r="I7" s="60"/>
      <c r="J7" s="60"/>
      <c r="K7" s="10"/>
    </row>
    <row r="8" spans="1:11" ht="15.75" x14ac:dyDescent="0.25">
      <c r="A8" s="1"/>
      <c r="B8" s="2"/>
      <c r="C8" s="3"/>
      <c r="D8" s="11"/>
      <c r="E8" s="11"/>
      <c r="F8" s="12"/>
      <c r="G8" s="13"/>
      <c r="H8" s="14"/>
      <c r="I8" s="15"/>
      <c r="J8" s="16"/>
      <c r="K8" s="17"/>
    </row>
    <row r="9" spans="1:11" ht="18.75" x14ac:dyDescent="0.3">
      <c r="A9" s="45" t="s">
        <v>4</v>
      </c>
      <c r="B9" s="46" t="s">
        <v>5</v>
      </c>
      <c r="C9" s="47" t="s">
        <v>6</v>
      </c>
      <c r="D9" s="61" t="s">
        <v>7</v>
      </c>
      <c r="E9" s="62"/>
      <c r="F9" s="62"/>
      <c r="G9" s="62"/>
      <c r="H9" s="62"/>
      <c r="I9" s="62"/>
      <c r="J9" s="62"/>
      <c r="K9" s="62"/>
    </row>
    <row r="10" spans="1:11" x14ac:dyDescent="0.25">
      <c r="A10" s="45"/>
      <c r="B10" s="46"/>
      <c r="C10" s="47"/>
      <c r="D10" s="48" t="s">
        <v>8</v>
      </c>
      <c r="E10" s="48"/>
      <c r="F10" s="48"/>
      <c r="G10" s="45" t="s">
        <v>9</v>
      </c>
      <c r="H10" s="45"/>
      <c r="I10" s="45"/>
      <c r="J10" s="49" t="s">
        <v>10</v>
      </c>
      <c r="K10" s="50"/>
    </row>
    <row r="11" spans="1:11" x14ac:dyDescent="0.25">
      <c r="A11" s="45"/>
      <c r="B11" s="46"/>
      <c r="C11" s="47"/>
      <c r="D11" s="48"/>
      <c r="E11" s="48"/>
      <c r="F11" s="48"/>
      <c r="G11" s="45"/>
      <c r="H11" s="45"/>
      <c r="I11" s="45"/>
      <c r="J11" s="51" t="s">
        <v>11</v>
      </c>
      <c r="K11" s="54" t="s">
        <v>12</v>
      </c>
    </row>
    <row r="12" spans="1:11" x14ac:dyDescent="0.25">
      <c r="A12" s="45"/>
      <c r="B12" s="46"/>
      <c r="C12" s="47"/>
      <c r="D12" s="48"/>
      <c r="E12" s="48"/>
      <c r="F12" s="48"/>
      <c r="G12" s="45"/>
      <c r="H12" s="45"/>
      <c r="I12" s="45"/>
      <c r="J12" s="52"/>
      <c r="K12" s="55"/>
    </row>
    <row r="13" spans="1:11" ht="30" customHeight="1" x14ac:dyDescent="0.25">
      <c r="A13" s="45"/>
      <c r="B13" s="46"/>
      <c r="C13" s="47"/>
      <c r="D13" s="18" t="s">
        <v>13</v>
      </c>
      <c r="E13" s="18" t="s">
        <v>14</v>
      </c>
      <c r="F13" s="18" t="s">
        <v>15</v>
      </c>
      <c r="G13" s="19" t="s">
        <v>13</v>
      </c>
      <c r="H13" s="19" t="s">
        <v>14</v>
      </c>
      <c r="I13" s="19" t="s">
        <v>15</v>
      </c>
      <c r="J13" s="53"/>
      <c r="K13" s="56"/>
    </row>
    <row r="14" spans="1:11" x14ac:dyDescent="0.25">
      <c r="A14" s="20">
        <v>19</v>
      </c>
      <c r="B14" s="21" t="s">
        <v>19</v>
      </c>
      <c r="C14" s="22">
        <f>SUM(C15:C17)</f>
        <v>256.43</v>
      </c>
      <c r="D14" s="20">
        <f>SUM(D15:D17)</f>
        <v>508.26253875698393</v>
      </c>
      <c r="E14" s="20">
        <f>SUM(E15:E17)</f>
        <v>505</v>
      </c>
      <c r="F14" s="20">
        <f>SUM(F15:F17)</f>
        <v>561</v>
      </c>
      <c r="G14" s="22"/>
      <c r="H14" s="20"/>
      <c r="I14" s="20"/>
      <c r="J14" s="23"/>
      <c r="K14" s="43">
        <f>SUM(K15:K17)</f>
        <v>30</v>
      </c>
    </row>
    <row r="15" spans="1:11" x14ac:dyDescent="0.25">
      <c r="A15" s="41">
        <v>82</v>
      </c>
      <c r="B15" s="24" t="s">
        <v>18</v>
      </c>
      <c r="C15" s="25">
        <v>166.56</v>
      </c>
      <c r="D15" s="26">
        <v>274.26253875698393</v>
      </c>
      <c r="E15" s="26">
        <v>289</v>
      </c>
      <c r="F15" s="26">
        <f>343-48</f>
        <v>295</v>
      </c>
      <c r="G15" s="42">
        <v>1.4200193577559486</v>
      </c>
      <c r="H15" s="27">
        <v>1.4963239101170134</v>
      </c>
      <c r="I15" s="27">
        <f>F15/C15</f>
        <v>1.7711335254562921</v>
      </c>
      <c r="J15" s="28">
        <v>0.05</v>
      </c>
      <c r="K15" s="29">
        <v>14</v>
      </c>
    </row>
    <row r="16" spans="1:11" x14ac:dyDescent="0.25">
      <c r="A16" s="41">
        <v>83</v>
      </c>
      <c r="B16" s="24" t="s">
        <v>20</v>
      </c>
      <c r="C16" s="25">
        <v>40.42</v>
      </c>
      <c r="D16" s="26">
        <v>139</v>
      </c>
      <c r="E16" s="26">
        <v>139</v>
      </c>
      <c r="F16" s="26">
        <v>172</v>
      </c>
      <c r="G16" s="42">
        <v>3.3460918129077299</v>
      </c>
      <c r="H16" s="27">
        <v>3.3460918129077299</v>
      </c>
      <c r="I16" s="27">
        <f>F16/C16</f>
        <v>4.2553191489361701</v>
      </c>
      <c r="J16" s="28">
        <v>0.08</v>
      </c>
      <c r="K16" s="29">
        <v>12</v>
      </c>
    </row>
    <row r="17" spans="1:11" x14ac:dyDescent="0.25">
      <c r="A17" s="41">
        <v>84</v>
      </c>
      <c r="B17" s="24" t="s">
        <v>21</v>
      </c>
      <c r="C17" s="25">
        <v>49.45</v>
      </c>
      <c r="D17" s="26">
        <v>95</v>
      </c>
      <c r="E17" s="26">
        <v>77</v>
      </c>
      <c r="F17" s="26">
        <v>94</v>
      </c>
      <c r="G17" s="42">
        <v>1.8478895156584323</v>
      </c>
      <c r="H17" s="27">
        <v>1.4977630811126241</v>
      </c>
      <c r="I17" s="27">
        <f>F17/C17</f>
        <v>1.9009100101112233</v>
      </c>
      <c r="J17" s="28">
        <v>0.05</v>
      </c>
      <c r="K17" s="29">
        <v>4</v>
      </c>
    </row>
    <row r="18" spans="1:11" x14ac:dyDescent="0.25">
      <c r="A18" s="33"/>
      <c r="B18" s="34"/>
      <c r="C18" s="35"/>
      <c r="D18" s="36"/>
      <c r="E18" s="37"/>
      <c r="F18" s="37"/>
      <c r="G18" s="38"/>
      <c r="H18" s="38"/>
      <c r="I18" s="38"/>
      <c r="J18" s="39"/>
      <c r="K18" s="40"/>
    </row>
    <row r="19" spans="1:11" ht="18.75" x14ac:dyDescent="0.3">
      <c r="A19" s="45" t="s">
        <v>4</v>
      </c>
      <c r="B19" s="46" t="s">
        <v>5</v>
      </c>
      <c r="C19" s="47" t="s">
        <v>6</v>
      </c>
      <c r="D19" s="63" t="s">
        <v>16</v>
      </c>
      <c r="E19" s="63"/>
      <c r="F19" s="63"/>
      <c r="G19" s="63"/>
      <c r="H19" s="63"/>
      <c r="I19" s="63"/>
      <c r="J19" s="63"/>
      <c r="K19" s="63"/>
    </row>
    <row r="20" spans="1:11" x14ac:dyDescent="0.25">
      <c r="A20" s="45"/>
      <c r="B20" s="46"/>
      <c r="C20" s="47"/>
      <c r="D20" s="64" t="s">
        <v>8</v>
      </c>
      <c r="E20" s="64"/>
      <c r="F20" s="64"/>
      <c r="G20" s="65" t="s">
        <v>9</v>
      </c>
      <c r="H20" s="65"/>
      <c r="I20" s="65"/>
      <c r="J20" s="65" t="s">
        <v>10</v>
      </c>
      <c r="K20" s="65"/>
    </row>
    <row r="21" spans="1:11" x14ac:dyDescent="0.25">
      <c r="A21" s="45"/>
      <c r="B21" s="46"/>
      <c r="C21" s="47"/>
      <c r="D21" s="64"/>
      <c r="E21" s="64"/>
      <c r="F21" s="64"/>
      <c r="G21" s="65"/>
      <c r="H21" s="65"/>
      <c r="I21" s="65"/>
      <c r="J21" s="66" t="s">
        <v>11</v>
      </c>
      <c r="K21" s="64" t="s">
        <v>12</v>
      </c>
    </row>
    <row r="22" spans="1:11" x14ac:dyDescent="0.25">
      <c r="A22" s="45"/>
      <c r="B22" s="46"/>
      <c r="C22" s="47"/>
      <c r="D22" s="64"/>
      <c r="E22" s="64"/>
      <c r="F22" s="64"/>
      <c r="G22" s="65"/>
      <c r="H22" s="65"/>
      <c r="I22" s="65"/>
      <c r="J22" s="66"/>
      <c r="K22" s="64"/>
    </row>
    <row r="23" spans="1:11" ht="27.75" customHeight="1" x14ac:dyDescent="0.25">
      <c r="A23" s="45"/>
      <c r="B23" s="46"/>
      <c r="C23" s="47"/>
      <c r="D23" s="30" t="s">
        <v>13</v>
      </c>
      <c r="E23" s="30" t="s">
        <v>14</v>
      </c>
      <c r="F23" s="30" t="s">
        <v>15</v>
      </c>
      <c r="G23" s="19" t="s">
        <v>13</v>
      </c>
      <c r="H23" s="19" t="s">
        <v>14</v>
      </c>
      <c r="I23" s="19" t="s">
        <v>15</v>
      </c>
      <c r="J23" s="66"/>
      <c r="K23" s="64"/>
    </row>
    <row r="24" spans="1:11" x14ac:dyDescent="0.25">
      <c r="A24" s="20">
        <v>19</v>
      </c>
      <c r="B24" s="21" t="s">
        <v>19</v>
      </c>
      <c r="C24" s="22">
        <f>SUM(C25:C27)</f>
        <v>286.09100000000001</v>
      </c>
      <c r="D24" s="20">
        <f>SUM(D25:D27)</f>
        <v>634</v>
      </c>
      <c r="E24" s="20">
        <f>SUM(E25:E27)</f>
        <v>605</v>
      </c>
      <c r="F24" s="20">
        <f>SUM(F25:F27)</f>
        <v>623</v>
      </c>
      <c r="G24" s="20"/>
      <c r="H24" s="20"/>
      <c r="I24" s="20"/>
      <c r="J24" s="23"/>
      <c r="K24" s="20">
        <f>SUM(K25:K27)</f>
        <v>55</v>
      </c>
    </row>
    <row r="25" spans="1:11" x14ac:dyDescent="0.25">
      <c r="A25" s="41">
        <v>77</v>
      </c>
      <c r="B25" s="24" t="s">
        <v>17</v>
      </c>
      <c r="C25" s="25">
        <v>193.14000000000001</v>
      </c>
      <c r="D25" s="32">
        <v>409</v>
      </c>
      <c r="E25" s="32">
        <v>409</v>
      </c>
      <c r="F25" s="32">
        <v>405</v>
      </c>
      <c r="G25" s="31">
        <v>2.1176348762555657</v>
      </c>
      <c r="H25" s="31">
        <v>2.1176348762555657</v>
      </c>
      <c r="I25" s="31">
        <f>F25/C25</f>
        <v>2.096924510717614</v>
      </c>
      <c r="J25" s="44">
        <v>0.1</v>
      </c>
      <c r="K25" s="32">
        <v>40</v>
      </c>
    </row>
    <row r="26" spans="1:11" x14ac:dyDescent="0.25">
      <c r="A26" s="41">
        <v>78</v>
      </c>
      <c r="B26" s="24" t="s">
        <v>20</v>
      </c>
      <c r="C26" s="25">
        <v>41.540999999999997</v>
      </c>
      <c r="D26" s="32">
        <v>158</v>
      </c>
      <c r="E26" s="32">
        <v>129</v>
      </c>
      <c r="F26" s="32">
        <v>143</v>
      </c>
      <c r="G26" s="31">
        <v>3.8034712693483548</v>
      </c>
      <c r="H26" s="31">
        <v>3.1053657832021377</v>
      </c>
      <c r="I26" s="31">
        <f>F26/C26</f>
        <v>3.4423822247899669</v>
      </c>
      <c r="J26" s="44">
        <v>0.06</v>
      </c>
      <c r="K26" s="32">
        <v>8</v>
      </c>
    </row>
    <row r="27" spans="1:11" x14ac:dyDescent="0.25">
      <c r="A27" s="41">
        <v>79</v>
      </c>
      <c r="B27" s="24" t="s">
        <v>21</v>
      </c>
      <c r="C27" s="25">
        <v>51.41</v>
      </c>
      <c r="D27" s="32">
        <v>67</v>
      </c>
      <c r="E27" s="32">
        <v>67</v>
      </c>
      <c r="F27" s="32">
        <v>75</v>
      </c>
      <c r="G27" s="31">
        <v>1.3032483952538418</v>
      </c>
      <c r="H27" s="31">
        <v>1.3032483952538418</v>
      </c>
      <c r="I27" s="31">
        <f>F27/C27</f>
        <v>1.4588601439408677</v>
      </c>
      <c r="J27" s="44">
        <v>0.1</v>
      </c>
      <c r="K27" s="32">
        <v>7</v>
      </c>
    </row>
  </sheetData>
  <mergeCells count="22">
    <mergeCell ref="A19:A23"/>
    <mergeCell ref="B19:B23"/>
    <mergeCell ref="C19:C23"/>
    <mergeCell ref="D19:K19"/>
    <mergeCell ref="D20:F22"/>
    <mergeCell ref="G20:I22"/>
    <mergeCell ref="J20:K20"/>
    <mergeCell ref="J21:J23"/>
    <mergeCell ref="K21:K23"/>
    <mergeCell ref="J10:K10"/>
    <mergeCell ref="J11:J13"/>
    <mergeCell ref="K11:K13"/>
    <mergeCell ref="B3:J3"/>
    <mergeCell ref="B6:J6"/>
    <mergeCell ref="B5:J5"/>
    <mergeCell ref="B7:J7"/>
    <mergeCell ref="D9:K9"/>
    <mergeCell ref="A9:A13"/>
    <mergeCell ref="B9:B13"/>
    <mergeCell ref="C9:C13"/>
    <mergeCell ref="D10:F12"/>
    <mergeCell ref="G10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PNO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Елена О. Тимофеева</cp:lastModifiedBy>
  <dcterms:created xsi:type="dcterms:W3CDTF">2021-04-13T08:26:29Z</dcterms:created>
  <dcterms:modified xsi:type="dcterms:W3CDTF">2021-04-27T02:31:21Z</dcterms:modified>
</cp:coreProperties>
</file>