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4 год\Годовой_отчет\"/>
    </mc:Choice>
  </mc:AlternateContent>
  <bookViews>
    <workbookView xWindow="0" yWindow="0" windowWidth="21576" windowHeight="5952"/>
  </bookViews>
  <sheets>
    <sheet name="Источники" sheetId="4" r:id="rId1"/>
  </sheets>
  <definedNames>
    <definedName name="_xlnm.Print_Area" localSheetId="0">Источники!$A$1:$E$29</definedName>
  </definedNames>
  <calcPr calcId="191029"/>
</workbook>
</file>

<file path=xl/calcChain.xml><?xml version="1.0" encoding="utf-8"?>
<calcChain xmlns="http://schemas.openxmlformats.org/spreadsheetml/2006/main">
  <c r="E12" i="4" l="1"/>
  <c r="E13" i="4"/>
  <c r="E14" i="4"/>
  <c r="E15" i="4"/>
  <c r="E16" i="4"/>
  <c r="E17" i="4"/>
  <c r="E18" i="4"/>
  <c r="E19" i="4"/>
  <c r="E20" i="4"/>
  <c r="E21" i="4"/>
  <c r="E22" i="4"/>
  <c r="E23" i="4"/>
  <c r="D22" i="4" l="1"/>
  <c r="D21" i="4" s="1"/>
  <c r="D20" i="4" s="1"/>
  <c r="C22" i="4"/>
  <c r="C21" i="4" s="1"/>
  <c r="C20" i="4" s="1"/>
  <c r="C15" i="4" s="1"/>
  <c r="C14" i="4" s="1"/>
  <c r="C13" i="4" s="1"/>
  <c r="C12" i="4" s="1"/>
  <c r="D18" i="4"/>
  <c r="D17" i="4" s="1"/>
  <c r="D16" i="4" s="1"/>
  <c r="C18" i="4"/>
  <c r="C17" i="4"/>
  <c r="C16" i="4"/>
  <c r="D15" i="4" l="1"/>
  <c r="D14" i="4" s="1"/>
  <c r="D13" i="4" s="1"/>
  <c r="D12" i="4" s="1"/>
</calcChain>
</file>

<file path=xl/sharedStrings.xml><?xml version="1.0" encoding="utf-8"?>
<sst xmlns="http://schemas.openxmlformats.org/spreadsheetml/2006/main" count="53" uniqueCount="45">
  <si>
    <t>Утвержденные бюджетные назначения</t>
  </si>
  <si>
    <t>Источники финансирования дефицита бюджета - всего</t>
  </si>
  <si>
    <t>Руководитель</t>
  </si>
  <si>
    <t>(расшифровка подписи)</t>
  </si>
  <si>
    <t>Главный бухгалтер</t>
  </si>
  <si>
    <t/>
  </si>
  <si>
    <t>централизованной бухгалтерии</t>
  </si>
  <si>
    <t>тыс.рублей</t>
  </si>
  <si>
    <t>__________________________</t>
  </si>
  <si>
    <t>к решению Совета депутатов</t>
  </si>
  <si>
    <t>Новосибирского района Новосибирской области</t>
  </si>
  <si>
    <t xml:space="preserve">"Об утверждении отчета "Об исполнении бюджета </t>
  </si>
  <si>
    <t>Приложение 9</t>
  </si>
  <si>
    <t>Новосибирского района  Новосибирской области за 2024 год"</t>
  </si>
  <si>
    <t>Исполнение источников финансирования дефицита бюджета Новосибирского района Новосибирской области за 2024 год</t>
  </si>
  <si>
    <t>Кассовое исполнение</t>
  </si>
  <si>
    <t xml:space="preserve"> 444 90 00 00 00 00 0000 000</t>
  </si>
  <si>
    <t xml:space="preserve"> 444 01 00 00 00 00 0000 000</t>
  </si>
  <si>
    <t>ИСТОЧНИКИ ВНУТРЕННЕГО ФИНАНСИРОВАНИЯ ДЕФИЦИТА БЮДЖЕТА МУНИЦИПАЛЬНОГО РАЙОНА</t>
  </si>
  <si>
    <t xml:space="preserve"> </t>
  </si>
  <si>
    <t>Изменение остатков средств на счетах по учету средств бюджета</t>
  </si>
  <si>
    <t xml:space="preserve"> 444 01 05 00 00 00 0000 000</t>
  </si>
  <si>
    <t>Изменение остатков средств на счетах по учету средств бюджетов</t>
  </si>
  <si>
    <t xml:space="preserve">    </t>
  </si>
  <si>
    <t xml:space="preserve"> 444 01 05 00 00 00 0000 500</t>
  </si>
  <si>
    <t>Увеличение остатков средств бюджетов</t>
  </si>
  <si>
    <t xml:space="preserve"> 444 01 05 02 00 00 0000 500</t>
  </si>
  <si>
    <t>Увеличение прочих остатков средств бюджетов</t>
  </si>
  <si>
    <t xml:space="preserve"> 444 01 05 02 01 00 0000 510</t>
  </si>
  <si>
    <t>Увеличение прочих остатков денежных средств бюджетов</t>
  </si>
  <si>
    <t xml:space="preserve"> 444 01 05 02 01 05 0000 510</t>
  </si>
  <si>
    <t>Увеличение прочих остатков денежных средств бюджетов муниципальных районов</t>
  </si>
  <si>
    <t xml:space="preserve"> 444 01 05 00 00 00 0000 600</t>
  </si>
  <si>
    <t>Уменьшение остатков средств бюджетов</t>
  </si>
  <si>
    <t xml:space="preserve"> 444 01 05 02 00 00 0000 600</t>
  </si>
  <si>
    <t>Уменьшение прочих остатков средств бюджетов</t>
  </si>
  <si>
    <t xml:space="preserve"> 444 01 05 02 01 00 0000 610</t>
  </si>
  <si>
    <t>Уменьшение прочих остатков денежных средств бюджетов</t>
  </si>
  <si>
    <t xml:space="preserve"> 444 01 05 02 01 05 0000 610</t>
  </si>
  <si>
    <t>Уменьшение прочих остатков денежных средств бюджетов муниципальных районов</t>
  </si>
  <si>
    <t xml:space="preserve"> 444 01 06 00 00 00 0000 000</t>
  </si>
  <si>
    <t>Иные источники внутреннего финансирования дефицитов бюджетов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</si>
  <si>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</si>
  <si>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</si>
  <si>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% исполнения к уточненной сводной бюджетной росписи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</si>
</sst>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dd\.mm\.yyyy"/>
    <numFmt numFmtId="165" formatCode="#,##0.00_ ;\-#,##0.00"/>
    <numFmt numFmtId="166" formatCode="00;[Red]\-00;&quot;&quot;"/>
    <numFmt numFmtId="167" formatCode="0.0%"/>
    <numFmt numFmtId="168" formatCode="#,##0.0,"/>
    <numFmt numFmtId="169" formatCode="#,##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26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31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  <xf numFmtId="9" fontId="12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Protection="1">
      <protection locked="0"/>
    </xf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0" fontId="9" fillId="0" borderId="1" xfId="110" applyNumberFormat="1" applyProtection="1">
      <alignment horizontal="center"/>
    </xf>
    <xf numFmtId="0" fontId="7" fillId="0" borderId="1" xfId="113" applyNumberFormat="1" applyProtection="1">
      <alignment horizontal="left"/>
    </xf>
    <xf numFmtId="0" fontId="8" fillId="0" borderId="1" xfId="117" applyNumberFormat="1" applyProtection="1"/>
    <xf numFmtId="0" fontId="15" fillId="0" borderId="0" xfId="0" applyFont="1" applyProtection="1">
      <protection hidden="1"/>
    </xf>
    <xf numFmtId="0" fontId="15" fillId="0" borderId="0" xfId="0" applyFont="1"/>
    <xf numFmtId="0" fontId="16" fillId="0" borderId="0" xfId="0" applyNumberFormat="1" applyFont="1" applyFill="1" applyProtection="1">
      <protection hidden="1"/>
    </xf>
    <xf numFmtId="0" fontId="16" fillId="0" borderId="0" xfId="0" applyNumberFormat="1" applyFont="1" applyFill="1" applyAlignment="1" applyProtection="1">
      <alignment vertical="center" wrapText="1"/>
      <protection hidden="1"/>
    </xf>
    <xf numFmtId="0" fontId="3" fillId="0" borderId="1" xfId="77" applyNumberFormat="1" applyBorder="1" applyProtection="1">
      <alignment horizontal="left"/>
    </xf>
    <xf numFmtId="0" fontId="3" fillId="0" borderId="1" xfId="79" applyNumberFormat="1" applyBorder="1" applyProtection="1">
      <alignment horizontal="center" shrinkToFit="1"/>
    </xf>
    <xf numFmtId="49" fontId="3" fillId="0" borderId="1" xfId="80" applyNumberFormat="1" applyBorder="1" applyProtection="1">
      <alignment horizontal="center" vertical="center" shrinkToFit="1"/>
    </xf>
    <xf numFmtId="49" fontId="1" fillId="0" borderId="1" xfId="81" applyNumberFormat="1" applyBorder="1" applyProtection="1">
      <alignment shrinkToFit="1"/>
    </xf>
    <xf numFmtId="0" fontId="16" fillId="0" borderId="1" xfId="0" applyFont="1" applyBorder="1" applyAlignment="1" applyProtection="1">
      <alignment horizontal="right"/>
      <protection locked="0"/>
    </xf>
    <xf numFmtId="0" fontId="14" fillId="0" borderId="1" xfId="0" applyNumberFormat="1" applyFont="1" applyFill="1" applyBorder="1" applyAlignment="1" applyProtection="1">
      <alignment horizontal="left" vertical="center" wrapText="1"/>
      <protection hidden="1"/>
    </xf>
    <xf numFmtId="166" fontId="14" fillId="0" borderId="1" xfId="0" applyNumberFormat="1" applyFont="1" applyFill="1" applyBorder="1" applyAlignment="1" applyProtection="1">
      <alignment horizontal="center" vertical="center"/>
      <protection hidden="1"/>
    </xf>
    <xf numFmtId="168" fontId="4" fillId="0" borderId="1" xfId="91" applyNumberFormat="1" applyFont="1" applyBorder="1" applyProtection="1">
      <alignment horizontal="right" shrinkToFit="1"/>
    </xf>
    <xf numFmtId="167" fontId="4" fillId="0" borderId="1" xfId="130" applyNumberFormat="1" applyFont="1" applyBorder="1" applyAlignment="1" applyProtection="1">
      <alignment horizontal="right" shrinkToFit="1"/>
    </xf>
    <xf numFmtId="0" fontId="13" fillId="0" borderId="0" xfId="0" applyNumberFormat="1" applyFont="1" applyFill="1" applyAlignment="1" applyProtection="1">
      <alignment vertical="center" wrapText="1"/>
      <protection hidden="1"/>
    </xf>
    <xf numFmtId="0" fontId="13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/>
    </xf>
    <xf numFmtId="0" fontId="13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34" xfId="0" applyNumberFormat="1" applyFont="1" applyFill="1" applyBorder="1" applyAlignment="1" applyProtection="1">
      <alignment horizontal="center" vertical="center" wrapText="1"/>
      <protection hidden="1"/>
    </xf>
    <xf numFmtId="4" fontId="13" fillId="4" borderId="35" xfId="0" applyNumberFormat="1" applyFont="1" applyFill="1" applyBorder="1" applyAlignment="1">
      <alignment horizontal="center" vertical="center" wrapText="1"/>
    </xf>
    <xf numFmtId="4" fontId="13" fillId="4" borderId="35" xfId="0" applyNumberFormat="1" applyFont="1" applyFill="1" applyBorder="1" applyAlignment="1">
      <alignment vertical="center" wrapText="1"/>
    </xf>
    <xf numFmtId="169" fontId="13" fillId="4" borderId="35" xfId="0" applyNumberFormat="1" applyFont="1" applyFill="1" applyBorder="1" applyAlignment="1">
      <alignment vertical="center" wrapText="1"/>
    </xf>
    <xf numFmtId="4" fontId="15" fillId="4" borderId="0" xfId="0" applyNumberFormat="1" applyFont="1" applyFill="1"/>
    <xf numFmtId="4" fontId="14" fillId="4" borderId="35" xfId="0" applyNumberFormat="1" applyFont="1" applyFill="1" applyBorder="1" applyAlignment="1">
      <alignment horizontal="center" vertical="center" wrapText="1"/>
    </xf>
    <xf numFmtId="4" fontId="14" fillId="4" borderId="35" xfId="0" applyNumberFormat="1" applyFont="1" applyFill="1" applyBorder="1" applyAlignment="1">
      <alignment vertical="center" wrapText="1"/>
    </xf>
    <xf numFmtId="169" fontId="14" fillId="4" borderId="35" xfId="0" applyNumberFormat="1" applyFont="1" applyFill="1" applyBorder="1" applyAlignment="1">
      <alignment vertical="center" wrapText="1"/>
    </xf>
    <xf numFmtId="4" fontId="14" fillId="4" borderId="35" xfId="0" applyNumberFormat="1" applyFont="1" applyFill="1" applyBorder="1" applyAlignment="1">
      <alignment horizontal="center" vertical="center"/>
    </xf>
    <xf numFmtId="169" fontId="14" fillId="4" borderId="35" xfId="0" applyNumberFormat="1" applyFont="1" applyFill="1" applyBorder="1" applyAlignment="1">
      <alignment vertical="center"/>
    </xf>
    <xf numFmtId="169" fontId="13" fillId="4" borderId="35" xfId="0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horizontal="right" wrapText="1"/>
    </xf>
    <xf numFmtId="0" fontId="13" fillId="0" borderId="0" xfId="0" applyNumberFormat="1" applyFont="1" applyFill="1" applyAlignment="1" applyProtection="1">
      <alignment horizontal="center" vertical="center" wrapText="1"/>
      <protection hidden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3" fillId="0" borderId="1" xfId="10" applyNumberFormat="1" applyAlignment="1" applyProtection="1">
      <alignment horizontal="center"/>
    </xf>
  </cellXfs>
  <cellStyles count="131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  <cellStyle name="Процентный" xfId="130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view="pageBreakPreview" zoomScale="90" zoomScaleNormal="98" zoomScaleSheetLayoutView="90" workbookViewId="0">
      <pane xSplit="1" ySplit="11" topLeftCell="B12" activePane="bottomRight" state="frozen"/>
      <selection pane="topRight" activeCell="B1" sqref="B1"/>
      <selection pane="bottomLeft" activeCell="A13" sqref="A13"/>
      <selection pane="bottomRight" activeCell="A8" sqref="A8:E8"/>
    </sheetView>
  </sheetViews>
  <sheetFormatPr defaultColWidth="9.109375" defaultRowHeight="14.4" x14ac:dyDescent="0.3"/>
  <cols>
    <col min="1" max="1" width="29" style="1" bestFit="1" customWidth="1"/>
    <col min="2" max="2" width="57.33203125" style="1" customWidth="1"/>
    <col min="3" max="3" width="17.5546875" style="1" customWidth="1"/>
    <col min="4" max="4" width="14.6640625" style="1" customWidth="1"/>
    <col min="5" max="5" width="18.6640625" style="1" customWidth="1"/>
    <col min="6" max="6" width="9.109375" style="1" customWidth="1"/>
    <col min="7" max="16384" width="9.109375" style="1"/>
  </cols>
  <sheetData>
    <row r="1" spans="1:11" ht="15.75" customHeight="1" x14ac:dyDescent="0.3">
      <c r="B1" s="8"/>
      <c r="C1" s="8"/>
      <c r="D1" s="8"/>
      <c r="E1" s="22" t="s">
        <v>12</v>
      </c>
    </row>
    <row r="2" spans="1:11" ht="15.75" customHeight="1" x14ac:dyDescent="0.3">
      <c r="B2" s="10"/>
      <c r="C2" s="9"/>
      <c r="D2" s="11"/>
      <c r="E2" s="23" t="s">
        <v>9</v>
      </c>
    </row>
    <row r="3" spans="1:11" ht="15" customHeight="1" x14ac:dyDescent="0.3">
      <c r="E3" s="23" t="s">
        <v>10</v>
      </c>
    </row>
    <row r="4" spans="1:11" ht="15.6" x14ac:dyDescent="0.3">
      <c r="E4" s="23" t="s">
        <v>11</v>
      </c>
    </row>
    <row r="5" spans="1:11" ht="15.6" x14ac:dyDescent="0.3">
      <c r="B5" s="36" t="s">
        <v>13</v>
      </c>
      <c r="C5" s="36"/>
      <c r="D5" s="36"/>
      <c r="E5" s="36"/>
    </row>
    <row r="8" spans="1:11" ht="23.4" customHeight="1" x14ac:dyDescent="0.3">
      <c r="A8" s="37" t="s">
        <v>14</v>
      </c>
      <c r="B8" s="37"/>
      <c r="C8" s="37"/>
      <c r="D8" s="37"/>
      <c r="E8" s="37"/>
    </row>
    <row r="9" spans="1:11" ht="15" customHeight="1" x14ac:dyDescent="0.3">
      <c r="A9" s="21"/>
      <c r="B9" s="21"/>
      <c r="C9" s="21"/>
      <c r="D9" s="21"/>
      <c r="E9" s="21"/>
    </row>
    <row r="10" spans="1:11" x14ac:dyDescent="0.3">
      <c r="A10" s="12"/>
      <c r="B10" s="13"/>
      <c r="C10" s="14"/>
      <c r="D10" s="15"/>
      <c r="E10" s="16" t="s">
        <v>7</v>
      </c>
      <c r="F10" s="3"/>
    </row>
    <row r="11" spans="1:11" ht="78" x14ac:dyDescent="0.3">
      <c r="A11" s="24" t="s">
        <v>42</v>
      </c>
      <c r="B11" s="25" t="s">
        <v>43</v>
      </c>
      <c r="C11" s="24" t="s">
        <v>0</v>
      </c>
      <c r="D11" s="24" t="s">
        <v>15</v>
      </c>
      <c r="E11" s="24" t="s">
        <v>44</v>
      </c>
      <c r="F11" s="3"/>
    </row>
    <row r="12" spans="1:11" s="29" customFormat="1" ht="31.2" x14ac:dyDescent="0.25">
      <c r="A12" s="26" t="s">
        <v>16</v>
      </c>
      <c r="B12" s="27" t="s">
        <v>1</v>
      </c>
      <c r="C12" s="28">
        <f t="shared" ref="C12:D14" si="0">C13</f>
        <v>875135.79999999888</v>
      </c>
      <c r="D12" s="28">
        <f t="shared" si="0"/>
        <v>21602.900000000373</v>
      </c>
      <c r="E12" s="35">
        <f t="shared" ref="E12:E22" si="1">D12/C12*100</f>
        <v>2.4685197428788079</v>
      </c>
    </row>
    <row r="13" spans="1:11" s="29" customFormat="1" ht="46.8" x14ac:dyDescent="0.25">
      <c r="A13" s="26" t="s">
        <v>17</v>
      </c>
      <c r="B13" s="27" t="s">
        <v>18</v>
      </c>
      <c r="C13" s="28">
        <f t="shared" si="0"/>
        <v>875135.79999999888</v>
      </c>
      <c r="D13" s="28">
        <f t="shared" si="0"/>
        <v>21602.900000000373</v>
      </c>
      <c r="E13" s="35">
        <f t="shared" si="1"/>
        <v>2.4685197428788079</v>
      </c>
      <c r="G13" s="29" t="s">
        <v>19</v>
      </c>
    </row>
    <row r="14" spans="1:11" s="29" customFormat="1" ht="31.2" x14ac:dyDescent="0.25">
      <c r="A14" s="30" t="s">
        <v>17</v>
      </c>
      <c r="B14" s="31" t="s">
        <v>20</v>
      </c>
      <c r="C14" s="32">
        <f t="shared" si="0"/>
        <v>875135.79999999888</v>
      </c>
      <c r="D14" s="32">
        <f t="shared" si="0"/>
        <v>21602.900000000373</v>
      </c>
      <c r="E14" s="34">
        <f t="shared" si="1"/>
        <v>2.4685197428788079</v>
      </c>
    </row>
    <row r="15" spans="1:11" s="29" customFormat="1" ht="31.2" x14ac:dyDescent="0.25">
      <c r="A15" s="30" t="s">
        <v>21</v>
      </c>
      <c r="B15" s="31" t="s">
        <v>22</v>
      </c>
      <c r="C15" s="32">
        <f>C16+C20</f>
        <v>875135.79999999888</v>
      </c>
      <c r="D15" s="32">
        <f>D16+D20</f>
        <v>21602.900000000373</v>
      </c>
      <c r="E15" s="34">
        <f t="shared" si="1"/>
        <v>2.4685197428788079</v>
      </c>
      <c r="H15" s="29" t="s">
        <v>23</v>
      </c>
      <c r="K15" s="29" t="s">
        <v>19</v>
      </c>
    </row>
    <row r="16" spans="1:11" s="29" customFormat="1" ht="15.6" x14ac:dyDescent="0.25">
      <c r="A16" s="33" t="s">
        <v>24</v>
      </c>
      <c r="B16" s="31" t="s">
        <v>25</v>
      </c>
      <c r="C16" s="32">
        <f>C17</f>
        <v>-8500611.9000000004</v>
      </c>
      <c r="D16" s="32">
        <f t="shared" ref="D16:D18" si="2">D17</f>
        <v>-8841504.0999999996</v>
      </c>
      <c r="E16" s="34">
        <f t="shared" si="1"/>
        <v>104.01020778280679</v>
      </c>
    </row>
    <row r="17" spans="1:6" s="29" customFormat="1" ht="15.6" x14ac:dyDescent="0.25">
      <c r="A17" s="33" t="s">
        <v>26</v>
      </c>
      <c r="B17" s="31" t="s">
        <v>27</v>
      </c>
      <c r="C17" s="32">
        <f>C18</f>
        <v>-8500611.9000000004</v>
      </c>
      <c r="D17" s="32">
        <f t="shared" si="2"/>
        <v>-8841504.0999999996</v>
      </c>
      <c r="E17" s="34">
        <f t="shared" si="1"/>
        <v>104.01020778280679</v>
      </c>
    </row>
    <row r="18" spans="1:6" s="29" customFormat="1" ht="31.2" x14ac:dyDescent="0.25">
      <c r="A18" s="33" t="s">
        <v>28</v>
      </c>
      <c r="B18" s="31" t="s">
        <v>29</v>
      </c>
      <c r="C18" s="32">
        <f>C19</f>
        <v>-8500611.9000000004</v>
      </c>
      <c r="D18" s="32">
        <f t="shared" si="2"/>
        <v>-8841504.0999999996</v>
      </c>
      <c r="E18" s="34">
        <f t="shared" si="1"/>
        <v>104.01020778280679</v>
      </c>
    </row>
    <row r="19" spans="1:6" s="29" customFormat="1" ht="31.2" x14ac:dyDescent="0.25">
      <c r="A19" s="33" t="s">
        <v>30</v>
      </c>
      <c r="B19" s="31" t="s">
        <v>31</v>
      </c>
      <c r="C19" s="32">
        <v>-8500611.9000000004</v>
      </c>
      <c r="D19" s="34">
        <v>-8841504.0999999996</v>
      </c>
      <c r="E19" s="34">
        <f t="shared" si="1"/>
        <v>104.01020778280679</v>
      </c>
    </row>
    <row r="20" spans="1:6" s="29" customFormat="1" ht="15.6" x14ac:dyDescent="0.25">
      <c r="A20" s="33" t="s">
        <v>32</v>
      </c>
      <c r="B20" s="31" t="s">
        <v>33</v>
      </c>
      <c r="C20" s="32">
        <f>C21</f>
        <v>9375747.6999999993</v>
      </c>
      <c r="D20" s="34">
        <f t="shared" ref="D20:D22" si="3">D21</f>
        <v>8863107</v>
      </c>
      <c r="E20" s="34">
        <f t="shared" si="1"/>
        <v>94.532268610427735</v>
      </c>
    </row>
    <row r="21" spans="1:6" s="29" customFormat="1" ht="15.6" x14ac:dyDescent="0.25">
      <c r="A21" s="33" t="s">
        <v>34</v>
      </c>
      <c r="B21" s="31" t="s">
        <v>35</v>
      </c>
      <c r="C21" s="32">
        <f>C22</f>
        <v>9375747.6999999993</v>
      </c>
      <c r="D21" s="34">
        <f t="shared" si="3"/>
        <v>8863107</v>
      </c>
      <c r="E21" s="34">
        <f t="shared" si="1"/>
        <v>94.532268610427735</v>
      </c>
    </row>
    <row r="22" spans="1:6" s="29" customFormat="1" ht="31.2" x14ac:dyDescent="0.25">
      <c r="A22" s="33" t="s">
        <v>36</v>
      </c>
      <c r="B22" s="31" t="s">
        <v>37</v>
      </c>
      <c r="C22" s="32">
        <f>C23</f>
        <v>9375747.6999999993</v>
      </c>
      <c r="D22" s="34">
        <f t="shared" si="3"/>
        <v>8863107</v>
      </c>
      <c r="E22" s="34">
        <f t="shared" si="1"/>
        <v>94.532268610427735</v>
      </c>
    </row>
    <row r="23" spans="1:6" s="29" customFormat="1" ht="31.2" x14ac:dyDescent="0.25">
      <c r="A23" s="33" t="s">
        <v>38</v>
      </c>
      <c r="B23" s="31" t="s">
        <v>39</v>
      </c>
      <c r="C23" s="32">
        <v>9375747.6999999993</v>
      </c>
      <c r="D23" s="34">
        <v>8863107</v>
      </c>
      <c r="E23" s="34">
        <f>D23/C23*100</f>
        <v>94.532268610427735</v>
      </c>
    </row>
    <row r="24" spans="1:6" s="29" customFormat="1" ht="31.2" x14ac:dyDescent="0.25">
      <c r="A24" s="33" t="s">
        <v>40</v>
      </c>
      <c r="B24" s="27" t="s">
        <v>41</v>
      </c>
      <c r="C24" s="32">
        <v>0</v>
      </c>
      <c r="D24" s="34">
        <v>0</v>
      </c>
      <c r="E24" s="34">
        <v>0</v>
      </c>
    </row>
    <row r="25" spans="1:6" ht="15.6" x14ac:dyDescent="0.3">
      <c r="A25" s="17"/>
      <c r="B25" s="18"/>
      <c r="C25" s="19"/>
      <c r="D25" s="19"/>
      <c r="E25" s="20"/>
      <c r="F25" s="3"/>
    </row>
    <row r="26" spans="1:6" ht="15.6" x14ac:dyDescent="0.3">
      <c r="A26" s="17"/>
      <c r="B26" s="18"/>
      <c r="C26" s="19"/>
      <c r="D26" s="19"/>
      <c r="E26" s="20"/>
      <c r="F26" s="3"/>
    </row>
    <row r="27" spans="1:6" ht="15.6" x14ac:dyDescent="0.3">
      <c r="A27" s="17"/>
      <c r="B27" s="18"/>
      <c r="C27" s="19"/>
      <c r="D27" s="19"/>
      <c r="E27" s="20"/>
      <c r="F27" s="3"/>
    </row>
    <row r="28" spans="1:6" ht="15.6" x14ac:dyDescent="0.3">
      <c r="A28" s="17"/>
      <c r="B28" s="18"/>
      <c r="C28" s="19"/>
      <c r="D28" s="19"/>
      <c r="E28" s="20"/>
      <c r="F28" s="3"/>
    </row>
    <row r="29" spans="1:6" x14ac:dyDescent="0.3">
      <c r="A29" s="42" t="s">
        <v>8</v>
      </c>
      <c r="B29" s="42"/>
      <c r="C29" s="42"/>
      <c r="D29" s="42"/>
      <c r="E29" s="42"/>
      <c r="F29" s="3"/>
    </row>
    <row r="30" spans="1:6" ht="17.100000000000001" customHeight="1" x14ac:dyDescent="0.3">
      <c r="A30" s="4"/>
      <c r="B30" s="4"/>
      <c r="C30" s="6"/>
      <c r="D30" s="2"/>
      <c r="E30" s="2"/>
      <c r="F30" s="3"/>
    </row>
    <row r="31" spans="1:6" hidden="1" x14ac:dyDescent="0.3">
      <c r="A31" s="4"/>
      <c r="B31" s="4"/>
      <c r="C31" s="6"/>
      <c r="D31" s="2"/>
      <c r="E31" s="3"/>
      <c r="F31" s="3"/>
    </row>
    <row r="32" spans="1:6" hidden="1" x14ac:dyDescent="0.3">
      <c r="A32" s="7" t="s">
        <v>2</v>
      </c>
      <c r="B32" s="4"/>
      <c r="C32" s="40"/>
      <c r="D32" s="41"/>
      <c r="E32" s="7" t="s">
        <v>5</v>
      </c>
      <c r="F32" s="3"/>
    </row>
    <row r="33" spans="1:6" hidden="1" x14ac:dyDescent="0.3">
      <c r="A33" s="7" t="s">
        <v>6</v>
      </c>
      <c r="B33" s="3"/>
      <c r="C33" s="38" t="s">
        <v>3</v>
      </c>
      <c r="D33" s="39"/>
      <c r="E33" s="7" t="s">
        <v>5</v>
      </c>
      <c r="F33" s="3"/>
    </row>
    <row r="34" spans="1:6" ht="17.100000000000001" customHeight="1" x14ac:dyDescent="0.3">
      <c r="A34" s="7"/>
      <c r="B34" s="3"/>
      <c r="C34" s="5"/>
      <c r="D34" s="5"/>
      <c r="E34" s="7"/>
      <c r="F34" s="3"/>
    </row>
    <row r="35" spans="1:6" hidden="1" x14ac:dyDescent="0.3">
      <c r="A35" s="4"/>
      <c r="B35" s="4"/>
      <c r="C35" s="6"/>
      <c r="D35" s="2"/>
      <c r="E35" s="7" t="s">
        <v>5</v>
      </c>
      <c r="F35" s="3"/>
    </row>
    <row r="36" spans="1:6" hidden="1" x14ac:dyDescent="0.3">
      <c r="A36" s="7" t="s">
        <v>4</v>
      </c>
      <c r="B36" s="4"/>
      <c r="C36" s="40"/>
      <c r="D36" s="41"/>
      <c r="E36" s="7" t="s">
        <v>5</v>
      </c>
      <c r="F36" s="3"/>
    </row>
    <row r="37" spans="1:6" hidden="1" x14ac:dyDescent="0.3">
      <c r="A37" s="7" t="s">
        <v>6</v>
      </c>
      <c r="B37" s="3"/>
      <c r="C37" s="38" t="s">
        <v>3</v>
      </c>
      <c r="D37" s="39"/>
      <c r="E37" s="7" t="s">
        <v>5</v>
      </c>
      <c r="F37" s="3"/>
    </row>
    <row r="38" spans="1:6" ht="17.100000000000001" customHeight="1" x14ac:dyDescent="0.3">
      <c r="A38" s="4"/>
      <c r="B38" s="4"/>
      <c r="C38" s="6"/>
      <c r="D38" s="2"/>
      <c r="E38" s="2"/>
      <c r="F38" s="3"/>
    </row>
  </sheetData>
  <mergeCells count="7">
    <mergeCell ref="B5:E5"/>
    <mergeCell ref="A8:E8"/>
    <mergeCell ref="C37:D37"/>
    <mergeCell ref="C36:D36"/>
    <mergeCell ref="C32:D32"/>
    <mergeCell ref="C33:D33"/>
    <mergeCell ref="A29:E29"/>
  </mergeCells>
  <printOptions horizontalCentered="1"/>
  <pageMargins left="0.6692913385826772" right="0.35433070866141736" top="0.6692913385826772" bottom="0.74803149606299213" header="0.31496062992125984" footer="0.31496062992125984"/>
  <pageSetup paperSize="9"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05F1BBC-4E48-42B9-998A-2C68F15F317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Афонин Алексей Анатольевич</cp:lastModifiedBy>
  <cp:lastPrinted>2025-03-30T11:26:28Z</cp:lastPrinted>
  <dcterms:created xsi:type="dcterms:W3CDTF">2021-05-13T02:51:37Z</dcterms:created>
  <dcterms:modified xsi:type="dcterms:W3CDTF">2025-03-30T11:26:40Z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SV_0503117M_20160101_1519.xlsx</vt:lpwstr>
  </property>
  <property fmtid="{D5CDD505-2E9C-101B-9397-08002B2CF9AE}" pid="3" name="Название отчета">
    <vt:lpwstr>SV_0503117M_20160101_1519.xlsx</vt:lpwstr>
  </property>
  <property fmtid="{D5CDD505-2E9C-101B-9397-08002B2CF9AE}" pid="4" name="Версия клиента">
    <vt:lpwstr>19.2.3.32350</vt:lpwstr>
  </property>
  <property fmtid="{D5CDD505-2E9C-101B-9397-08002B2CF9AE}" pid="5" name="Версия базы">
    <vt:lpwstr>19.2.0.218629057</vt:lpwstr>
  </property>
  <property fmtid="{D5CDD505-2E9C-101B-9397-08002B2CF9AE}" pid="6" name="Тип сервера">
    <vt:lpwstr>MSSQL</vt:lpwstr>
  </property>
  <property fmtid="{D5CDD505-2E9C-101B-9397-08002B2CF9AE}" pid="7" name="Сервер">
    <vt:lpwstr>novsqlprimesvod\novsqlprimesvod</vt:lpwstr>
  </property>
  <property fmtid="{D5CDD505-2E9C-101B-9397-08002B2CF9AE}" pid="8" name="База">
    <vt:lpwstr>novsvod</vt:lpwstr>
  </property>
  <property fmtid="{D5CDD505-2E9C-101B-9397-08002B2CF9AE}" pid="9" name="Пользователь">
    <vt:lpwstr>20001020014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