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1 Реализуемые проекты" sheetId="1" state="visible" r:id="rId1"/>
    <sheet name="2 Обращения" sheetId="2" state="visible" r:id="rId2"/>
    <sheet name="3 Хар-ка деятельности ИУ" sheetId="3" state="visible" r:id="rId3"/>
    <sheet name="4 НПА" sheetId="4" state="visible" r:id="rId4"/>
    <sheet name="Лист1" sheetId="5" state="hidden" r:id="rId5"/>
  </sheets>
  <calcPr/>
</workbook>
</file>

<file path=xl/sharedStrings.xml><?xml version="1.0" encoding="utf-8"?>
<sst xmlns="http://schemas.openxmlformats.org/spreadsheetml/2006/main" count="666" uniqueCount="666">
  <si>
    <t xml:space="preserve">Типовая форма отчета инвестиционного уполномоченного</t>
  </si>
  <si>
    <t>Новосибирского</t>
  </si>
  <si>
    <t xml:space="preserve"> муниципального района (городского округа)</t>
  </si>
  <si>
    <t xml:space="preserve">за 6 месяцев</t>
  </si>
  <si>
    <t xml:space="preserve">2025 года</t>
  </si>
  <si>
    <t>№</t>
  </si>
  <si>
    <t xml:space="preserve">Инициатор проекта</t>
  </si>
  <si>
    <t xml:space="preserve">Наименование проекта, место расположения</t>
  </si>
  <si>
    <t xml:space="preserve">Период реализации проекта</t>
  </si>
  <si>
    <t xml:space="preserve">Стадия реализации проекта</t>
  </si>
  <si>
    <t xml:space="preserve">Объем инвестиций, тыс. рублей</t>
  </si>
  <si>
    <t xml:space="preserve">Проблема реализации</t>
  </si>
  <si>
    <t xml:space="preserve">планируемый на весь срок реализации проекта</t>
  </si>
  <si>
    <t xml:space="preserve">нарастающим итогом с начала реализации проекта </t>
  </si>
  <si>
    <t>РЕАЛИЗУЕМЫЕ</t>
  </si>
  <si>
    <t xml:space="preserve">ООО «Сириус»
Официальный дилер грузовых автомобилей марки «VOLVO»
</t>
  </si>
  <si>
    <t xml:space="preserve">«Комплекс дорожного сервиса, включающий в себя столовую, стоянку, станцию технического обслуживания и автомоечный комплекс для большегрузных автомобилей и еврофур».
</t>
  </si>
  <si>
    <t>2018-2025</t>
  </si>
  <si>
    <t xml:space="preserve">Реализуется </t>
  </si>
  <si>
    <t xml:space="preserve">295 000, 0</t>
  </si>
  <si>
    <t xml:space="preserve">ООО «Терминал 1»</t>
  </si>
  <si>
    <t xml:space="preserve">Создание логистического комплекса
</t>
  </si>
  <si>
    <t xml:space="preserve">ООО «НТТ»</t>
  </si>
  <si>
    <t xml:space="preserve">Транспортно-логистический центр «Сибирский»</t>
  </si>
  <si>
    <t>2020-2025</t>
  </si>
  <si>
    <r>
      <rPr>
        <sz val="12"/>
        <rFont val="Times New Roman"/>
      </rPr>
      <t xml:space="preserve">ПАО «Мегафон»</t>
    </r>
    <r>
      <rPr>
        <sz val="12"/>
        <color indexed="2"/>
        <rFont val="Times New Roman"/>
      </rPr>
      <t>*</t>
    </r>
  </si>
  <si>
    <t xml:space="preserve">Центр обработки данных в г. Новосибирске</t>
  </si>
  <si>
    <t>2021-2025</t>
  </si>
  <si>
    <t>2 105000,0</t>
  </si>
  <si>
    <t xml:space="preserve">1 134 000</t>
  </si>
  <si>
    <t xml:space="preserve">Осуществлена работа по подбору инвестиционных площадок с проведением оценки инфраструктурного обеспечения (финансовая оценка, оценка технических возможностей и возможность включения в инвестиционную программу ресурсоснабжающих организаций), завершившаяся заключением договора аренды (покупки) земельного участка/готового производственного помещения.</t>
  </si>
  <si>
    <t xml:space="preserve">ООО «Газпром газомоторное топливо» (ранее ООО «Гамма Сервис»)</t>
  </si>
  <si>
    <t xml:space="preserve">Автомобильная газовая наполнительная компрессорная станция</t>
  </si>
  <si>
    <r>
      <rPr>
        <sz val="12"/>
        <rFont val="Times New Roman"/>
      </rPr>
      <t xml:space="preserve">ООО «СДВМ»</t>
    </r>
    <r>
      <rPr>
        <sz val="12"/>
        <color indexed="2"/>
        <rFont val="Times New Roman"/>
      </rPr>
      <t>*</t>
    </r>
  </si>
  <si>
    <t xml:space="preserve">«Общежития НСК».</t>
  </si>
  <si>
    <r>
      <rPr>
        <sz val="12"/>
        <rFont val="Times New Roman"/>
      </rPr>
      <t xml:space="preserve">Строительные работы на площадке временно приостановлены. Объект выставлен на продажу.</t>
    </r>
    <r>
      <rPr>
        <sz val="12"/>
        <rFont val="Open Sans"/>
      </rPr>
      <t xml:space="preserve"> </t>
    </r>
    <r>
      <rPr>
        <sz val="12"/>
        <rFont val="Calibri"/>
      </rPr>
      <t xml:space="preserve">В связи с </t>
    </r>
    <r>
      <rPr>
        <sz val="12"/>
        <rFont val="Times New Roman"/>
      </rPr>
      <t xml:space="preserve">неисполнением ООО «СДВМ» своих финансовых обязательств по нескольким договорам, включая договор на оказание ус</t>
    </r>
    <r>
      <rPr>
        <sz val="12"/>
        <rFont val="Times New Roman"/>
      </rPr>
      <t xml:space="preserve">луг по обслуживанию дорожно-транспортной инфраструктуры и осуществлению технического присоединения к электрическим сетям Управляющая компания «Промышленно-логистический парк» подала в Арбитражный суд Новосибирской области иск к ООО СДВМ» на 33,9 млн рублей</t>
    </r>
    <r>
      <rPr>
        <sz val="12"/>
        <rFont val="Times New Roman"/>
      </rPr>
      <t>.</t>
    </r>
  </si>
  <si>
    <t xml:space="preserve">ООО «РВБ» (ранее ООО «Вайлдберриз»)</t>
  </si>
  <si>
    <t xml:space="preserve">Строительство складского распределительного комплекса</t>
  </si>
  <si>
    <t xml:space="preserve">2022 - 1 очередь – 4 кв. 2025 г., 2 очередь – 1 кв. 2026 г
</t>
  </si>
  <si>
    <t xml:space="preserve">9 411 000,7</t>
  </si>
  <si>
    <t xml:space="preserve">ООО «Альфа-Финанс»</t>
  </si>
  <si>
    <t xml:space="preserve">Строительство и эксплуатация Центра обработки данных «Сибирь»
</t>
  </si>
  <si>
    <t>2022-2025</t>
  </si>
  <si>
    <t xml:space="preserve">ГК Апрель (ИП Анисимов В.Г.)</t>
  </si>
  <si>
    <t xml:space="preserve">Строительство складского комплекса класса «А» для хранения и распределения фармацевтической продукции сети аптек «Апрель»
</t>
  </si>
  <si>
    <t>2023-2030</t>
  </si>
  <si>
    <t xml:space="preserve">ООО «Патриот НСК» (ИП Мартемьянов Д.В.)</t>
  </si>
  <si>
    <t xml:space="preserve">Строительство производственно-логистического комплекса ПЛТ</t>
  </si>
  <si>
    <t xml:space="preserve">6 700 000,00</t>
  </si>
  <si>
    <t xml:space="preserve">ООО «ТД Мироград»</t>
  </si>
  <si>
    <t xml:space="preserve">«Производственно-складской комплекс Zaiger».</t>
  </si>
  <si>
    <t xml:space="preserve">«Автостоянка плюс» (ранее ООО «Гамма Строй»)</t>
  </si>
  <si>
    <t xml:space="preserve">«Складской оптово-распределительный центр с АБК».</t>
  </si>
  <si>
    <t>2023-2028</t>
  </si>
  <si>
    <t xml:space="preserve">ООО «Чайна Форклифт Сибирь»</t>
  </si>
  <si>
    <t xml:space="preserve">«Административно-складской комплекс».</t>
  </si>
  <si>
    <t>2024-2028</t>
  </si>
  <si>
    <t xml:space="preserve">ООО «Сэлтикс Сиберия»</t>
  </si>
  <si>
    <t xml:space="preserve">Строительство завода по производству продуктов питания</t>
  </si>
  <si>
    <t>2024-2026</t>
  </si>
  <si>
    <t xml:space="preserve">ООО «Промышленные технологии» (ООО «ПромТех»)</t>
  </si>
  <si>
    <t xml:space="preserve">«Завод по производству металлоконструкций»</t>
  </si>
  <si>
    <t>2024-2025</t>
  </si>
  <si>
    <t xml:space="preserve">ИП Сахапов Р.А. (ООО «ЗМК Аполло»)</t>
  </si>
  <si>
    <t xml:space="preserve">«Завод по производству строительных металлоконструкций производительностью 1000 тонн в месяц площадью 8100 кв.м.».</t>
  </si>
  <si>
    <t xml:space="preserve">ООО «Клевер Трак Новосибирск»</t>
  </si>
  <si>
    <t xml:space="preserve">Станция Федеральной сети дилерских станций «Клевер Трак» по продажам и обслуживанию грузового транспорта</t>
  </si>
  <si>
    <t xml:space="preserve">ООО «ТрансЛиния»</t>
  </si>
  <si>
    <t xml:space="preserve">Складской логистический комплекс</t>
  </si>
  <si>
    <t xml:space="preserve">ООО «НАМАП-Сибирь»</t>
  </si>
  <si>
    <t xml:space="preserve">Дилерский центр грузовых автомобилей с региональными складами грузовой техники и запасных частей</t>
  </si>
  <si>
    <t>2025-2029</t>
  </si>
  <si>
    <t xml:space="preserve">ООО «МЭЛС»</t>
  </si>
  <si>
    <t xml:space="preserve">Завод по производству электротехнического оборудования</t>
  </si>
  <si>
    <t>2025-2030</t>
  </si>
  <si>
    <t xml:space="preserve">ИП Старикова А.Н.</t>
  </si>
  <si>
    <t xml:space="preserve">Складской комплекс «A&amp;B»</t>
  </si>
  <si>
    <t>2025-2028</t>
  </si>
  <si>
    <t xml:space="preserve">ООО "Автотрест"</t>
  </si>
  <si>
    <t xml:space="preserve">Завод по производству товарного бетона и железобетонных изделий</t>
  </si>
  <si>
    <t>2025-2026</t>
  </si>
  <si>
    <t xml:space="preserve">ООО «Армада-Парк»</t>
  </si>
  <si>
    <t xml:space="preserve">Транспортно-логистический комплекс более 10 000 кв. м с подъездными железнодорожными и автомобильными путями</t>
  </si>
  <si>
    <t xml:space="preserve">ООО «ДорХан-Новосибирск»</t>
  </si>
  <si>
    <t xml:space="preserve">«Распределительный центр «ДорХан – Новосибирск». Криводановский сельсовет, 54:19:022201:781 (гос.неразгр), 47780 кв. м, Производственная деятельность (6.0); Строительная промышленность (6.6); Склад (6.9)</t>
  </si>
  <si>
    <t>Реализуется</t>
  </si>
  <si>
    <t xml:space="preserve">«Завод горячего цинкования в Новосибирской области». Криводановский сельсовет, 54:19:022201:2003 (гос.неразгр),  55242 кв. м, Производственная деятельность (6.0), Тяжелая промышленность (6.2), Склад (6.9), Складские площадки (6.9.1)</t>
  </si>
  <si>
    <t xml:space="preserve">ООО «Специализорованный застройщик «Пионер-ВП», 8-961-878-66-00</t>
  </si>
  <si>
    <t xml:space="preserve">«Многоквартирные жилые дома». Барышевский с/с,, 186053 кв.м,, 54:19:164801:2731 (НСО), </t>
  </si>
  <si>
    <t xml:space="preserve">ООО «Тренд»</t>
  </si>
  <si>
    <t xml:space="preserve">«Новосибирский автозавод грузового транспорта». Станционный сельсовет, 54:19:112001:18761 (собственность – НСО), 170052 кв. м, Производственная деятельность (6.0), , Автомобилестроительная промышленность (6.2.1)</t>
  </si>
  <si>
    <t xml:space="preserve">ООО, "ПФО Западная Сибирь"</t>
  </si>
  <si>
    <t xml:space="preserve">Логопарк «ПФО Север» , Новосибирск. Станционный с/с, 665365 кв.м , 54:19:112001:1418 (НСО), Коммунальное обслуживание (3.1); склады, (6.9); складские площадки (6.9.1); легкая, промышленность (6.3); объекты дорожного, сервиса (4.9.1)</t>
  </si>
  <si>
    <t xml:space="preserve">ООО «Экологический цифровой оператор»</t>
  </si>
  <si>
    <t xml:space="preserve">«Создание инфраструктуры экопромышленного парка для обращения со вторичными ресурсами и вторичным сырьем на территории Новосибирского района Новосибирской области». Верх-Тулинский с/с, 212867  кв.м , 54:19:062501:17 (АНР), </t>
  </si>
  <si>
    <t xml:space="preserve">ООО Управляющая компания «А класс капитал»</t>
  </si>
  <si>
    <t xml:space="preserve">«Индустриальный парк, «PNK Парк Пашино». Станционный с/с, 2086227 кв.м, 54:19:112001:973 (АНР), 54:19:112001:8163 (НСО), , 54:19:112001:658 (АНР)</t>
  </si>
  <si>
    <t xml:space="preserve">ООО Спецтехнология
(контакт специалиста: 
Строганова Надежда Николаевна 
+7(913)4543015
stroganova-nadya@yandex.ru)</t>
  </si>
  <si>
    <t xml:space="preserve">Склад металличских заготовок для нужд ООО Спецтехнология (территория ВПЛП). 54:19:112001:10968
(территория ВПЛП)</t>
  </si>
  <si>
    <t xml:space="preserve">ООО ТК Толмчёвский"</t>
  </si>
  <si>
    <t xml:space="preserve">Строительство блоков многопролетных теплиц площадью 4га
</t>
  </si>
  <si>
    <t xml:space="preserve">Проектные и подготовительные работы</t>
  </si>
  <si>
    <t xml:space="preserve">ТК "Новосибирский"</t>
  </si>
  <si>
    <t xml:space="preserve">Строительство тепличного комплекса площадью 3,2 га по выращиванию цветов с инженерными коммуникациями в с. Толмачево Новосибирского района Новосибирской области </t>
  </si>
  <si>
    <t xml:space="preserve">Планирование, строительство</t>
  </si>
  <si>
    <t xml:space="preserve">отсутствие инвестиционного (льготного) кредитования</t>
  </si>
  <si>
    <t xml:space="preserve">ООО «Сибирский Гурман - Новосибирск»</t>
  </si>
  <si>
    <t xml:space="preserve">Расширение производства замороженных полуфабрикатов и замороженных хлебобулочных изделий, Новосибирская обл., Новосибирский район, Верх-Тулинский сельсовет, п. Красный Восток, между производственными базами ООО "Комбинат полуфабрикатов Сибирский Гурман" и ОАО "Тулинское", кадастровый номер 54:19:060501:224.</t>
  </si>
  <si>
    <t>2023-2027</t>
  </si>
  <si>
    <t xml:space="preserve">Организация цеха хлебобулочных изделий (Лепешка), Новосибирская область, Новосибирский муниципальный район, Толмачевский сельсовет, промышленная зона Толмачевская складская, д.1/1.</t>
  </si>
  <si>
    <t xml:space="preserve">2024 - 2025</t>
  </si>
  <si>
    <t xml:space="preserve">Проект завершен во 2 квартале 2025г.</t>
  </si>
  <si>
    <t xml:space="preserve">Расширение цеха хлебобулочных изделий (Блины без начинки), Новосибирская область, Новосибирский муниципальный район, Толмачевский сельсовет, промышленная зона Толмачевская складская, д.1/1.</t>
  </si>
  <si>
    <t xml:space="preserve">АО "Кудряшовское"</t>
  </si>
  <si>
    <t xml:space="preserve">Строительство ККЗ, Строительно-монтажные работы, приобретение оборудования Новосибирская область, Новосибирский муниципальный район, Сельское поселение Криводановский сельсовет, территория 1-я Промышленная зона, здание 19</t>
  </si>
  <si>
    <t>реализуется</t>
  </si>
  <si>
    <t xml:space="preserve">Строительство комплекса по приемке и сушке зерна, Строительно-монтажные работы, приобретение оборудования Новосибирская область, Новосибирский муниципальный район, Сельское поселение Криводановский сельсовет, территория 1-я Промышленная зона, здание 19</t>
  </si>
  <si>
    <t xml:space="preserve">Модернизация напорного коллектора Новосибирская область, Новосибирский муниципальный район, Сельское поселение Криводановский сельсовет, территория 1-я Промышленная зона, здание 19</t>
  </si>
  <si>
    <t>2023-2025</t>
  </si>
  <si>
    <t xml:space="preserve">Санация СКН (Криводановка) 2 этап, Новосибирская область, Новосибирский муниципальный район, Сельское поселение Криводановский сельсовет, территория 1-я Промышленная зона, здание</t>
  </si>
  <si>
    <t>проектирование</t>
  </si>
  <si>
    <t xml:space="preserve">ООО «ВЕКА Рус»</t>
  </si>
  <si>
    <t xml:space="preserve">Расширение ПСК III очередь, с. Криводановка, Промышленная, 4</t>
  </si>
  <si>
    <t xml:space="preserve">Введен в эксплуатацию</t>
  </si>
  <si>
    <t xml:space="preserve">АО «Евросиб СПб-ТС»</t>
  </si>
  <si>
    <t xml:space="preserve">Новосибирский  терминал-развитие терминала, увеличение перерабатывающей способности до 250 тыс. TEU в год»</t>
  </si>
  <si>
    <t>2020-2026</t>
  </si>
  <si>
    <t>нет</t>
  </si>
  <si>
    <t xml:space="preserve">ТК "Обской"</t>
  </si>
  <si>
    <t xml:space="preserve">Строительство блока теплиц. Новосибирская область, Новосибирский район Толмачевский с/с, с. Толмачево</t>
  </si>
  <si>
    <t xml:space="preserve">1. получение соглашеняот ФКУ Сибуправдор на размещение ЛЭП в черте придорожной полосы. 2. В виду исключения водного объекта из общей площади арендованных земельных участков, необходимо в рамках договора аренды объеденить земельные участкидля нового инвестиционного объекта.</t>
  </si>
  <si>
    <t xml:space="preserve">ООО «Управляющая компания «Промышленно-логистический парк «Восточный»</t>
  </si>
  <si>
    <t xml:space="preserve">МИП «Создание и развитие промышленно-логистического парка «Восточный» на земельном участке с кадастровым номером 54:19:112001:1504</t>
  </si>
  <si>
    <t>2016-2025</t>
  </si>
  <si>
    <t xml:space="preserve">Администрация Новосибирского района</t>
  </si>
  <si>
    <t xml:space="preserve">Выполнение работ по инженерным изысканиям, разработке проектной и рабочей документации на строительство ОКСа «Плавательный бассейн в с. Новолуговое» с получением положительного заключения государственной экспертизы (стадия «П»)
и согласования с ведомствами (стадия «Р»),
 Новолуговской сельсовет,
 с. Новолуговое
</t>
  </si>
  <si>
    <t>Реализовано</t>
  </si>
  <si>
    <t xml:space="preserve">Строительство лыжной базы,
р.п. Краснообск </t>
  </si>
  <si>
    <t xml:space="preserve">Реализуется
</t>
  </si>
  <si>
    <t xml:space="preserve">Строительство лыжной базы,
Верх-Тулинский сельсовет,
 с. Верх-Тула
</t>
  </si>
  <si>
    <t xml:space="preserve">Реализуется.
</t>
  </si>
  <si>
    <t xml:space="preserve">Строительство спортивной площадки (веранда под навесом с тренажерами),
 Березовский сельсовет,
  п. Железнодорожный
</t>
  </si>
  <si>
    <t xml:space="preserve">Строительство хоккейной коробки,
Березовский сельсовет,
п. Березовка, ул. Ворошилова,5 
</t>
  </si>
  <si>
    <t xml:space="preserve">Устройство площадки
под игру «городки»,
р.п. Краснообск
</t>
  </si>
  <si>
    <t xml:space="preserve">Устройство спортивной площадки с уличными тренажерами под навесом СПК,
Криводановский сельсовет,
 с. Марусино 
</t>
  </si>
  <si>
    <t xml:space="preserve">Приобретение спортивного инвентаря</t>
  </si>
  <si>
    <t xml:space="preserve">Ремонт ограждения универсальной спортивной площадки на территории СОШ №14,
Верх-Тулинский сельсовет, c. Верх-Тула, ул. Советская,14 </t>
  </si>
  <si>
    <t xml:space="preserve">Устройство основания 
для площадки ГТО,
Каменский сельсовет,  с. Каменка 
</t>
  </si>
  <si>
    <t xml:space="preserve">Ремонт подвального помещения МАОУ -Лицей № 13,
р.п. Краснообск,209
</t>
  </si>
  <si>
    <t xml:space="preserve">Министерство физической культуры и спорта Новосибирскогорайона</t>
  </si>
  <si>
    <t xml:space="preserve">Обустройство малой площадки ГТО,
Ярковский сельсовет, с. Ярково, ул. Подгорбунского</t>
  </si>
  <si>
    <t xml:space="preserve">Благоустройство территории
«МБОУ - СШ № 18 ст. Мочище»,
Станционный сельсовет, 
станция Мочище, ул. Школьная, 60А 
</t>
  </si>
  <si>
    <t xml:space="preserve">Разработка ПСД</t>
  </si>
  <si>
    <t xml:space="preserve">Устройство универсальной спортивной площадки на территории МБОУ "Краснообская школа № 2",
р.п. Краснообск, 76</t>
  </si>
  <si>
    <t xml:space="preserve">Устройство спортивной площадки с уличными тренажерами под навесом на территории МБОУ "Краснообская школа № 2",
р.п. Краснообск, 76</t>
  </si>
  <si>
    <t xml:space="preserve">Устройство универсальной спортивной площадки на территории  МБОУ «Ленинская школа № 47»,
Морской сельсовет, c. Ленинское, ул. Ленина, 50
</t>
  </si>
  <si>
    <t xml:space="preserve">Ограждение территории МБУ ДО ДЮСШ «Рекорд»,
Барышевский сельсовет, c. Барышево, ул. Пионерская, 31А</t>
  </si>
  <si>
    <t xml:space="preserve">Подготовка аукционной документации</t>
  </si>
  <si>
    <t xml:space="preserve">Разработка ПСД с экспертизой на Обустройство спортивных объектов на территории «Краснообская школа
№ 2»,
р.п. Краснообск, 76
</t>
  </si>
  <si>
    <t xml:space="preserve">Разработка ПСД с экспертизой на обустройство спортивных объектов на территории МБОУ Средняя школа № 18 ст. Мочище,
Cтанционный сельсовет, станция Мочище, ул. Школьная, 60А
</t>
  </si>
  <si>
    <t xml:space="preserve">Корректировка ПСД и гос. экспертиза на строительство спортивного зала
в д.п. Кудряши Кудряшовского сельсовета
</t>
  </si>
  <si>
    <t xml:space="preserve">Строительство «умной» спортивной площадки (модульное спортивное сооружение),
р.п. Краснообск, ул. Западная</t>
  </si>
  <si>
    <t xml:space="preserve">Администрация Барышевского сельсовета</t>
  </si>
  <si>
    <t xml:space="preserve">Приобретение светового оборудования и мебели для МКУ БКЦ Радуга (оснащение досугового объекта в п. Двуречье)</t>
  </si>
  <si>
    <t>1 672,00</t>
  </si>
  <si>
    <t>1 487,7</t>
  </si>
  <si>
    <t xml:space="preserve">Администрация Боровского сельсовета</t>
  </si>
  <si>
    <t xml:space="preserve">Подготовка проектно-сметной документации на ремонт отопительной, вентиляционной систем, водоснабжение, электрика, подготовка рабочей документации на монтаж системы АПС и СОУЭ и монтаж системы, ремонт ДК с. Боровое</t>
  </si>
  <si>
    <t>5 730,06</t>
  </si>
  <si>
    <t>0,0</t>
  </si>
  <si>
    <t xml:space="preserve">Капитальный ремонт клуба п. Прогресс Боровского сельсовета</t>
  </si>
  <si>
    <t xml:space="preserve">Подготовка рабочей документации на монтаж системы АПС и СОУЭ и монтаж системы, ремонт ДК с. Береговое </t>
  </si>
  <si>
    <t xml:space="preserve">Капитальный ремонт крыши и фасада здания МБУДО ДШИ с.Верх-Тула Верх-Тулинского сельсовета</t>
  </si>
  <si>
    <t xml:space="preserve">Текущий ремонт помещений Марусинской сельской библиотеки</t>
  </si>
  <si>
    <t xml:space="preserve">Администрация Кубовинского сельсовета</t>
  </si>
  <si>
    <t xml:space="preserve">Капитальный ремонт кровли ДК п. Степной</t>
  </si>
  <si>
    <t>3 500,0</t>
  </si>
  <si>
    <t>2 707,5</t>
  </si>
  <si>
    <t xml:space="preserve">Благоустройство Памятника п. Сосновка</t>
  </si>
  <si>
    <t>1 500,0</t>
  </si>
  <si>
    <t>1 499,5</t>
  </si>
  <si>
    <t xml:space="preserve">Благоустройство Памятника в п. Красный Яр</t>
  </si>
  <si>
    <t>5 000,0</t>
  </si>
  <si>
    <t xml:space="preserve">Текущий ремонт помещений Кубовинской сельской библиотеки</t>
  </si>
  <si>
    <t xml:space="preserve">Капитальный ремонт отмостки и цоколя ДК Красный Яр</t>
  </si>
  <si>
    <t xml:space="preserve">Администрация Кудряшовского сельсовета</t>
  </si>
  <si>
    <t xml:space="preserve">Ремонт памятника д.п. Кудряшовский</t>
  </si>
  <si>
    <t>1 000,0</t>
  </si>
  <si>
    <t xml:space="preserve">Администрация Мичуринского сельсовета</t>
  </si>
  <si>
    <t xml:space="preserve">Приобретение одежды сцены для ДК п. Мичуринский </t>
  </si>
  <si>
    <t>520,0</t>
  </si>
  <si>
    <t xml:space="preserve">Приобретение концертного баяна для МБУДО ДШИ п. Тулинский</t>
  </si>
  <si>
    <t>500,0</t>
  </si>
  <si>
    <t xml:space="preserve">Приобретение музыкальных инструментов для МБУДО ДШИ с. Криводановка</t>
  </si>
  <si>
    <t xml:space="preserve">Приобретение музыкальных инструментов ( фортепиано 2 шт. домры, балалайка) для МКУДО ДШИ с. Барышево</t>
  </si>
  <si>
    <t>2 250,0</t>
  </si>
  <si>
    <t xml:space="preserve">Приобретение мебели для МКУДО ДШИ с. Барышево</t>
  </si>
  <si>
    <t>558,0</t>
  </si>
  <si>
    <t xml:space="preserve">Приобретение фортепиано для МКУДО ДШИ с. Боровое</t>
  </si>
  <si>
    <t>750,0</t>
  </si>
  <si>
    <t xml:space="preserve">Приобретение музыкальных инструментов (баяны ученические 3 шт.) для МКУДО ДШИ с. Верх-Тула</t>
  </si>
  <si>
    <t>400,0</t>
  </si>
  <si>
    <t xml:space="preserve">Приобретение музыкальных инструментов, оборудования (фортепиано, гармонь, мольберты) и оргтехника для МКУДО ДШИ д.п. Кудряшовский</t>
  </si>
  <si>
    <t>967,0</t>
  </si>
  <si>
    <t xml:space="preserve">Администрация Мочищенского сельсовета</t>
  </si>
  <si>
    <t xml:space="preserve">Разработка ПСД с получением положительного заключения государственной экспертизы на строительство ДК Мочищенского сельсовета</t>
  </si>
  <si>
    <t>3 000,0</t>
  </si>
  <si>
    <t xml:space="preserve">Приобретение акустического пианино для МБУДО ДМШ р.п. Краснообск</t>
  </si>
  <si>
    <t>850,0</t>
  </si>
  <si>
    <t xml:space="preserve">Приобретение фортепиано для МКУДО ДШИ с. Раздольное</t>
  </si>
  <si>
    <t xml:space="preserve">Администрация Плотниковского сельсовета</t>
  </si>
  <si>
    <t xml:space="preserve">Разработка ПСД с получением положительного заключения государственной экспертизы на строительство ДК в с. Плотниково Плотниковского сельсовета</t>
  </si>
  <si>
    <t>4 000,0</t>
  </si>
  <si>
    <t xml:space="preserve">Оснащение 9 библиотек МКУ Новосибирского района "ЦБС" демонстрационным оборудованием (телевизоры, проекторы)</t>
  </si>
  <si>
    <t>550,0</t>
  </si>
  <si>
    <t xml:space="preserve">Оснащение библиотек МКУ Новосибирского района "ЦБС" компьютерной техникой </t>
  </si>
  <si>
    <t xml:space="preserve">Ремонта отмостки и пожарного крыльца в доме культуры с.Красноглинное Толмачевского сельсовета</t>
  </si>
  <si>
    <t>1 206,0</t>
  </si>
  <si>
    <t xml:space="preserve">Оснащение библиотек МКУ Новосибирского района "ЦБС" печатающими устройствами (принтеры, МФУ) </t>
  </si>
  <si>
    <t xml:space="preserve">Текущий ремонт помещений Садовой сельской библиотеки</t>
  </si>
  <si>
    <t>1 710,0</t>
  </si>
  <si>
    <t xml:space="preserve">Администрация Ярковского сельсовета</t>
  </si>
  <si>
    <t xml:space="preserve">Благоустройство памятника в с. Шилово</t>
  </si>
  <si>
    <t>947,1</t>
  </si>
  <si>
    <t xml:space="preserve">Ремонт Досугового объекта в Пайвино </t>
  </si>
  <si>
    <t>246,9</t>
  </si>
  <si>
    <t xml:space="preserve">Разработка ПСД на строительство ДК в р.п. Краснообск. Муниципальная программа Новосибирского района Новосибирской области "Развитие культуры и искусства в Новосибирском районе Новосибирской области"</t>
  </si>
  <si>
    <t>13 617,0</t>
  </si>
  <si>
    <t xml:space="preserve">Капитальный ремонт кровли ДК с. Береговое, Боровского сельсовета</t>
  </si>
  <si>
    <t>1 214,0</t>
  </si>
  <si>
    <t xml:space="preserve">Администрация Верх-Тулинского сельсовета</t>
  </si>
  <si>
    <t xml:space="preserve">Ремонт памятника воинам-землякам, погибшим в годы Вов и благоустройство прилегающей к нему территории в с. Верх-Тула Верх-Тулинского сельсовета</t>
  </si>
  <si>
    <t xml:space="preserve">Министерство культуры НСО</t>
  </si>
  <si>
    <t xml:space="preserve">Комплектование книжных фондов библиотек муниципальных образований, Новосибирский район Новосибирской области</t>
  </si>
  <si>
    <t>476,3</t>
  </si>
  <si>
    <t xml:space="preserve">Обеспечение развития и укрепления материально-технической базы ДК, Кубовинский с/с, </t>
  </si>
  <si>
    <t>1 270,5</t>
  </si>
  <si>
    <t xml:space="preserve">Министерство строительства НСО</t>
  </si>
  <si>
    <t xml:space="preserve">Строительство ДК с. Ярково</t>
  </si>
  <si>
    <t>317 500,0</t>
  </si>
  <si>
    <t xml:space="preserve">ГБУЗ НСО "НКЦРБ"</t>
  </si>
  <si>
    <t xml:space="preserve">Приобретение медицинского оборудования в рамках реализации регионального проекта "Модернизации первичного звена здравоохранения Новосибирской области в 2025 году" (р.п. Краснообск)</t>
  </si>
  <si>
    <t>реализовано</t>
  </si>
  <si>
    <t xml:space="preserve">Присоединение к сетям газораспределения фельдшерско-акушерских пунктов в п. Элитный, п. Приобский и Обской врачебной амбулатории  в рамках реализации основного мероприятия «Укрепление материально-технической базы государственных учреждений Новосибирской области, подведомственных министерству здравоохранения Новосибирской области»</t>
  </si>
  <si>
    <t xml:space="preserve">заключение контрактов, прогнозный срок выполнения работ 3 квартал 2025г. </t>
  </si>
  <si>
    <t xml:space="preserve">Приобретение медицинских изделий и мебели для оснащения ФАПов в с. Гусиный Брод и в п. им. Крупской в рамках реализации основного мероприятия «Укрепление материально-технической базы государственных учреждений Новосибирской области, подведомственных министерству здравоохранения Новосибирской области»</t>
  </si>
  <si>
    <t xml:space="preserve">заключение контрактов, прогнозный срок поставки 3 квартал 2025г. </t>
  </si>
  <si>
    <t xml:space="preserve">Приобретение дизель-генераторной установки и камеры ламенарной в поликлинику р.п. Краснообск в рамках реализации основного мероприятия «Укрепление материально-технической базы государственных учреждений Новосибирской области, подведомственных министерству здравоохранения Новосибирской области»</t>
  </si>
  <si>
    <t>ЖКХ</t>
  </si>
  <si>
    <t xml:space="preserve">Установка блочно-модульной станции водоочистки в с.Березовка. Березовский сельсовет</t>
  </si>
  <si>
    <t xml:space="preserve">Ремонт напорного канализационного коллектора в с. Криводановка 2-ой этап. Криводановский сельсовет</t>
  </si>
  <si>
    <t xml:space="preserve">Капитальный ремонт системы теплоснабжения помещения «Гараж», расположенного по адресу: г.Новосибирск, ул.Кропоткина, 119. Новосибирский район</t>
  </si>
  <si>
    <t xml:space="preserve">Строительство "Скважина с установкой станции водоподготовки в п.Катковский". Кудряшовский сельсовет</t>
  </si>
  <si>
    <t xml:space="preserve">Установка модульных очистных сооружений производительностью 70 куб.м./сут на территории производственно-бытового корпуса в с.Березовка. Березовский сельсовет</t>
  </si>
  <si>
    <t xml:space="preserve">Приобретение материалов для проведения ремонта сетей водоснабжения на территории Барышевского, Березовского, Плотниковского и Морского сельсоветов</t>
  </si>
  <si>
    <t xml:space="preserve">Модульная станция водоподготовки по ул. Школьная с. Гусиный Брод. Раздольненский сельсовет</t>
  </si>
  <si>
    <t xml:space="preserve">Установка станции водоподготовки в с.Ярково. Ярковский сельсовет</t>
  </si>
  <si>
    <t xml:space="preserve">Подключение выстроенной системы водоснабжения п.Ложок к централизованной системе водоснабжения г.Новосибирска. Барышевский сельсовет</t>
  </si>
  <si>
    <t xml:space="preserve">Выполнение работ по промывке водопроводной сети, отсыпки щебнем в с.Ленинское. Морской сельсовет</t>
  </si>
  <si>
    <t xml:space="preserve">Приобретения и монтаж модульной станции водоподготовки в п. Каменушка. Барышевский сельсовет</t>
  </si>
  <si>
    <t xml:space="preserve">Приобретение материалов по замене трубных материалов и восстановление обмуровки котла № 3 (Опытный завод)</t>
  </si>
  <si>
    <t>Образование</t>
  </si>
  <si>
    <t xml:space="preserve">Асфальтирование территории МБДОУ - детский сад "Елочка" Барышевский сельсовет</t>
  </si>
  <si>
    <t xml:space="preserve">Установка ограждения  МБОУ основная школа № 161 ст.Издревая Барышевский сельсовет</t>
  </si>
  <si>
    <t xml:space="preserve">Установка ограждения МБОУ - Издревинская школа № 58 Новолуговского сельсовет</t>
  </si>
  <si>
    <t xml:space="preserve">текущий ремонт кровли МБОУ "Железнодорожная средняя школа № 121" Березовский сельсовет</t>
  </si>
  <si>
    <t xml:space="preserve">ремонт прачечной МКДОУ - детский сад "Золотой ключик" Верх-Тулинский сельсовет</t>
  </si>
  <si>
    <t xml:space="preserve">ремонт кровли МБОУ Криводановская СШ № 22 Криводановский сельсовет </t>
  </si>
  <si>
    <t xml:space="preserve">смена и ремонт резинового покрытия (ФОКОТ) МБОУ Криводановская СШ № 22 Криводановский сельсовет </t>
  </si>
  <si>
    <t xml:space="preserve">работы по ремонту здания и асфальтирование МБОУ Краснояровская школа № 30 Кубовинский сельсовет </t>
  </si>
  <si>
    <t xml:space="preserve">установка ограждения МБОУ "Сосновская школа № 32" Кубовинский сельсовет</t>
  </si>
  <si>
    <t xml:space="preserve">капитальный ремонт пищеблока МКДОУ - детский сад "Дельфин" р.п.Краснообск</t>
  </si>
  <si>
    <t xml:space="preserve">реконструкция 3 эвакуационных лестниц МБДОУ - детский сад "Теремок" р.п.Краснообск</t>
  </si>
  <si>
    <t xml:space="preserve">капитальный ремонт кровли МБДОУ - детский сад "Дельфин" р.п.Краснообск</t>
  </si>
  <si>
    <t xml:space="preserve">капитальный ремонт кровли МБДОУ - детский сад "Чебурашка" р.п.Краснообск</t>
  </si>
  <si>
    <t xml:space="preserve">установка ограждения МБДОУ - детский сад "Теремок" р.п.Краснообск </t>
  </si>
  <si>
    <t xml:space="preserve">капитальный ремонт кровли МБОУ "Краснообская школа № 1" р.п.Краснообск</t>
  </si>
  <si>
    <t xml:space="preserve">текущий ремонт актового зала МАОУ - лицей № 13 п.Краснообск</t>
  </si>
  <si>
    <t xml:space="preserve">ремонт санузлов (5 помещений) МБОУ - средняя школа № 18 ст.Мочище. Станционный сельсовет </t>
  </si>
  <si>
    <t xml:space="preserve">Установка освещения спортплощадки и лыжной трассы, выравнивание футбольного поля с засевом травы, асфальтирование (от входа до крыльца) в МБОУ - Пашинская школа № 70. Станционный сельсовет</t>
  </si>
  <si>
    <t xml:space="preserve">капитальный ремонт кровли МКДОУ - детский сад "Лучик"  Станционный сельсовет</t>
  </si>
  <si>
    <t xml:space="preserve">ремонт медицинских кабинетов МБОУ СОШ № 11 Шиловского гарнизона Ярковский сельсовет</t>
  </si>
  <si>
    <t xml:space="preserve">ремонт туалетов МБОУ СОШ № 11 Шиловского гарнизона Ярковский сельсовет</t>
  </si>
  <si>
    <t xml:space="preserve">Капитальный ремонт кровли МБОУ "Ленинская СОШ № 47"</t>
  </si>
  <si>
    <t xml:space="preserve">Благоустройство общественной территорииМКОУ Ленинская средняя школа № 6 п.Ленинский</t>
  </si>
  <si>
    <t xml:space="preserve">Капитальный ремонт актового зала "Ленинская средняя школа №47"</t>
  </si>
  <si>
    <t xml:space="preserve">Текущий ремонт межплиточных швов и потолка в МБОУ Ленинская СШ №47</t>
  </si>
  <si>
    <t xml:space="preserve">Капитальный ремонт спортзала МБОУ Березовска СОШ №12. Березовский сельсовет</t>
  </si>
  <si>
    <t xml:space="preserve">Устройство асфальтобетонного покрытия от крыльца центрального входа МАОУ Лицей №13, п. Краснообск</t>
  </si>
  <si>
    <t xml:space="preserve">Ремонт фасада здания и кровельного покрытия входной группы МАОУ Лицей №13, п. Краснообск</t>
  </si>
  <si>
    <t xml:space="preserve">Ремонт крылец МКОУ Краснояровская школа №30 им.А.Галле (Д/с Лесовичок). Кубовинский сельсовет </t>
  </si>
  <si>
    <t xml:space="preserve">Асфальтирование территории МКДОУ детский сад "Незабудка". Барышевский сельсовет</t>
  </si>
  <si>
    <t xml:space="preserve">Установка ограждения территории МБДОУ детский сад "Чебурашка". р.п. Краснообск</t>
  </si>
  <si>
    <t xml:space="preserve"> ЖСК "Сигма" </t>
  </si>
  <si>
    <t xml:space="preserve">Жилые дома на 66,6 га Барышевский с/с, п. Каинская Заимка</t>
  </si>
  <si>
    <t xml:space="preserve">ООО "СЗ "Антей"</t>
  </si>
  <si>
    <t xml:space="preserve">жилые дома на 28.34, га Новосибирский ройон , п. Озерный</t>
  </si>
  <si>
    <t>2024-2033</t>
  </si>
  <si>
    <t xml:space="preserve"> ООО "Базис- строй" 22178</t>
  </si>
  <si>
    <t xml:space="preserve">мкр. "Радужный" Верх-Тулинский с/с, с. Верх -Тула, микрорайон "Радужный" </t>
  </si>
  <si>
    <t>2013-2025</t>
  </si>
  <si>
    <t xml:space="preserve">ООО "Энергомонтаж" </t>
  </si>
  <si>
    <t xml:space="preserve">Жилой район “Приозерный” на 4,1 га</t>
  </si>
  <si>
    <t>2016-2026</t>
  </si>
  <si>
    <t xml:space="preserve"> ООО "Промгражданстрой-1" </t>
  </si>
  <si>
    <t xml:space="preserve">Микрорайон "Пригородный простор 2.0", Толмачевский с/с, с. Толмачево</t>
  </si>
  <si>
    <t xml:space="preserve">ООО СЗ "КПД-Газстрой"</t>
  </si>
  <si>
    <t xml:space="preserve">Жилой район, Станционный с/с, п. Садовый</t>
  </si>
  <si>
    <t>2022-2028</t>
  </si>
  <si>
    <t xml:space="preserve">ЖСК "Академический" </t>
  </si>
  <si>
    <t xml:space="preserve">Малоэтажное жилищное строительство 30,4 га Мичуринский с/с</t>
  </si>
  <si>
    <t xml:space="preserve">ООО "Жилищная  инициатива"</t>
  </si>
  <si>
    <t xml:space="preserve">Жилые дома на 50 га Мичуринский с/с</t>
  </si>
  <si>
    <t>2015-2025</t>
  </si>
  <si>
    <t>…</t>
  </si>
  <si>
    <t xml:space="preserve">ПЛАНИРУЕМЫЕ К РЕАЛИЗАЦИИ</t>
  </si>
  <si>
    <t xml:space="preserve">ООО «Строй Технология Консалт» существует с 2020 года, основной вид деятельность - строительные и монтажные работы энергетического комплекса., Проект сопровождает Корпорация развития Свистунов А.</t>
  </si>
  <si>
    <t xml:space="preserve">«Сибирский завод горячего цинкования и металлических конструкций», Производство металлоконструкций 10 тыс.тонн в год, услуги горячего цинкования 10 тыс.тонн в год. Криводановский сельсовет, 54:19:022301:10184 (гос.неразгр), 88050 кв.м
</t>
  </si>
  <si>
    <t xml:space="preserve">АО «Новосибирский КБК» Представитель - Сенцов - 89139012772</t>
  </si>
  <si>
    <t xml:space="preserve">«Запуск, производства бумаги и картона из макулатурного сырья мощностью 102 тыс. тонн, в год». Кубовинский сельсовет, п. Красный Яр, Земли гос.неразгр соб-ти между земельными участками с кадастровыми номерами 54:19:101001:372 и 54:19:101001:72, 8537 кв.м</t>
  </si>
  <si>
    <t xml:space="preserve">ООО «УК ПЛП «ИНЯ»</t>
  </si>
  <si>
    <t xml:space="preserve">«Промышленнологистический парк «Иня». Станционный с/с,72,1 га, 54:19:112001:20845, 54:19:112001:20894 (НСО)</t>
  </si>
  <si>
    <t xml:space="preserve">ООО «АРМАДА-ПАРК»</t>
  </si>
  <si>
    <t xml:space="preserve">«Создание складского комплекса в рамках Регионального распределительного центра на территории Криводановского сельсовета Новосибирского района Новосибирской области общей площадью более 10 000,0 квадратных метров». Криводановский сельсовет, 50645 кв.м, 54:19:022201:1224 (собственность Новосибирского района), ВРИ - учебные, учебно-опытные и учебно-производственные хозяйства, категория – земли сельскохозяйственного назначения</t>
  </si>
  <si>
    <t xml:space="preserve">ООО "АБС-Логистикс"</t>
  </si>
  <si>
    <t xml:space="preserve">Предоставление, земельного участка для строительства склада. Основное производство осуществляется на территории смежного з/у  54:19:112001:8953 (Деятельность автомобильного
грузового транспорта и услуги по перевозкам с 2012 г). Выбрана часть з/у с к/н  54:19:112001:462, Площадью 5144 кв.м , Местоположение: Станционный с/с, </t>
  </si>
  <si>
    <t xml:space="preserve">Кива П.Н.</t>
  </si>
  <si>
    <t xml:space="preserve">Строительство санаторно-оздоровительного комплекса «Берегиня». Боровской с/с, 54:19:050105:501 (10984 кв.м, собственность АНР), 54:19:000000:8496 (45671 кв.м, собственность АНР)</t>
  </si>
  <si>
    <t xml:space="preserve">ООО «Колизей Сибстрой»</t>
  </si>
  <si>
    <t xml:space="preserve">«Домостроительный комбинат с производственно-распределительным комплексом». Станционный сельсовет, часть з/у 54:19:112001:6441 (68271 кв.м, собственность НСО)</t>
  </si>
  <si>
    <t xml:space="preserve">ООО "Жилищная инициатива" 8-903-938-85-85 Гатилов Юрий Александрович</t>
  </si>
  <si>
    <t xml:space="preserve">Строительство дошкольного образовательного учреждения. Мичуринский сельсовет, п.Элитный, 54:19:081301:2189, 12712 кв.м, (АНР)</t>
  </si>
  <si>
    <t xml:space="preserve">ООО «Альянс-Сибирь-Развитие» Басалаев Станислав Игоревич м/р проекта 8-913-913-9012</t>
  </si>
  <si>
    <t xml:space="preserve">«Логистический комплекс «Мочище». Станционный с/с, Часть 54:19:112001:9189 (НСО), Площадью 34481 кв.м, выделен участок 54:19:11201:20715 , ждут регистрацию права ДИЗО на вновь образованный участок</t>
  </si>
  <si>
    <t xml:space="preserve">ООО «Альянс-Сибирь-Развитие» Валишевская Марина Сергеевна, м/р проекта 8-9134654383</t>
  </si>
  <si>
    <t xml:space="preserve">«Логистический комплекс «Мочище». Местоположение: Станционный с/с, 54:19:112001:17564 (НСО), Площадь 91060 кв.м, </t>
  </si>
  <si>
    <t>2024-2027</t>
  </si>
  <si>
    <t xml:space="preserve">ИП Пикалов М.В.</t>
  </si>
  <si>
    <t xml:space="preserve">Предоставление, земельного участка для размещения спор-тивной базы. Выбран з/у с к/н 54:19:050601:17, Местоположение: Боровской с/с, Площадью 21269 кв. м</t>
  </si>
  <si>
    <t xml:space="preserve">ООО Управляющая компания Промышленно-логистический парк «АЗИМУТ»</t>
  </si>
  <si>
    <t xml:space="preserve">«Промышленно-логистический парк с, зоной таможенного контроля «Азимут». Выбран з/у с к/н 54:19:034001:2298, Местоположение: Толмачевский с/с, Площадью  226347 кв. м</t>
  </si>
  <si>
    <t>2025-2032</t>
  </si>
  <si>
    <t xml:space="preserve">ООО СЗ "Спартак Парк"</t>
  </si>
  <si>
    <t xml:space="preserve">Размещение многоквартирных жилых домов. Выбраны з/у с к/н 54:19:112001:462, 54:19:112001:128, Местоположение: Станционный с/с, Площадью  4138 кв. м, 4820 кв.м, 10955 кв.м</t>
  </si>
  <si>
    <t xml:space="preserve">Расширение завода горячего цинкования в Новосибирской области. Криводановский сельсовет, часть 54:19:022201:391 (гос.неразгр),  10000 кв. м, Производственная деятельность (6.0), Тяжелая промышленность (6.2), Склад (6.9), Складские площадки (6.9.1)</t>
  </si>
  <si>
    <t xml:space="preserve">ООО «Ярковский промкомбинат», +7913-924-89-45, 8-913-914-51-57 Анна</t>
  </si>
  <si>
    <t xml:space="preserve">Расширение производства полиэтиленовых труб. Ярковский сельсовет, Часть з/у с к/н 54:19:041901:403 (АНР)</t>
  </si>
  <si>
    <t xml:space="preserve">ООО «Акрон Скрап Новосибирск», Руководитель отдела утилизации - Маруняк Максим Дмитриевич +791363889058, 230-04-25 (вн 6209), marunyak_md@akron-holding.ru, </t>
  </si>
  <si>
    <t xml:space="preserve">Размещение производства по переработке и реализации лома черных и цветных металлов. 4-5 га, ж/д пути, Земли промышленности или специального назначения</t>
  </si>
  <si>
    <t>01.04.2024-31.03.2026</t>
  </si>
  <si>
    <t xml:space="preserve">1 032 000</t>
  </si>
  <si>
    <t xml:space="preserve">ООО «ШАМС», Шувалова Ольга Михайловна 8-983-128-88-64</t>
  </si>
  <si>
    <t xml:space="preserve">Производство безалкагольных напитков, 3-5 га</t>
  </si>
  <si>
    <t xml:space="preserve">ООО «Санрайз»</t>
  </si>
  <si>
    <t xml:space="preserve">«Производственно-распределительный центр «Садовый» для сегментов ретейла и e-commerce площадью более 60 000 кв.м. на территории Станционного сельсовета Новосибирской области». Станционный с/с, Общая площадь 14 га, 54:19:112001:5245 (АНР), 54:19:112001:12216 (НСО), 54:19:112001:8087 (станционный с/с)</t>
  </si>
  <si>
    <t xml:space="preserve">Спортивная автономная некоммерческая организация «Спортивная Сибирь»</t>
  </si>
  <si>
    <t xml:space="preserve">Спортивная база, Обустройство горнолыжного комплекса Ключи. Барышевский с/с, 54:19:165001:1133, 15304 кв.м</t>
  </si>
  <si>
    <t xml:space="preserve">ООО ПП АКОР</t>
  </si>
  <si>
    <t xml:space="preserve">Расширение базы по производству малярного инструмента, Действующее производство расположено в границах смежного з/у 54:19:101101:14 (5 га). Мочищенский с/с, Часть 54:19:101101:1137, 7359 кв.м
</t>
  </si>
  <si>
    <t xml:space="preserve">ООО «ХВОЯ», Машкарин НВ, 8-913-983-10-03, </t>
  </si>
  <si>
    <t xml:space="preserve">Малоэтажная, многоквартирная жилая застройка (2.1.1).  Барышевский сельсовет, 54:19:164602:405, 75990 кв.м</t>
  </si>
  <si>
    <t xml:space="preserve">ООО «ХВОЯ»</t>
  </si>
  <si>
    <t xml:space="preserve">Термальный комплекс. Барышевский сельсовет, 54:19:164602:638, 77481 кв.м</t>
  </si>
  <si>
    <t xml:space="preserve">Даттай Е.Ф., 8-983-000-52-02</t>
  </si>
  <si>
    <t xml:space="preserve">Строительство производственной базы.Криводановский с/с, 54:19:022201:2095, 54:19:022201:2096, 11985 кв.м</t>
  </si>
  <si>
    <t xml:space="preserve">ООО «Панлайн» , Семьянов В.В, 8-913-006-77-27</t>
  </si>
  <si>
    <t xml:space="preserve">Строительство производ-ственной базы. Плотниковский с/с, 54:19:000000:7557, 15986 кв.м</t>
  </si>
  <si>
    <t xml:space="preserve">Бровкин Кирилл Юрьевич, , 7 (913)923-36-46, Заявитель принимает участие в конкурсе на получение субсидии в рамках федерального проекта «Создание номерного фонда,, инфраструктуры и новых точек притяжения» национального проекта «Туризм и, гостеприимство» (вх№431-13/88-вн от 05.02.24)</t>
  </si>
  <si>
    <t xml:space="preserve">Строительство Туристического комплекса «ВИТАМИНКА». Станционный с/с, 10896 кв.м, Отдых (рекреация), 54:19:112301:5114, 54:19:112301:5116</t>
  </si>
  <si>
    <t>2026-2027</t>
  </si>
  <si>
    <t xml:space="preserve">Рыбников Игорь Валерьевич 8-926-111-32-22, В настоящее время реализуется проект «Кэмп Хибины» в г.Кировске на з/у 51:16:0010108:2 Заявитель принимает участие в конкурсе на получение субсидии в рамках федерального проекта «Создание номерного фонда,, инфраструктуры и новых точек притяжения» национального проекта «Туризм и гостеприимство»</t>
  </si>
  <si>
    <t xml:space="preserve">Строительство туристического комплекса (глэмпинг). Рассматривается две территории, Березовский с/с, с.Быково, 54:19:170201:400, 24341 кв.м. и з/у с к/н 54:19:093601:656 43110 кв.м, Кубовинский с/с, Бибиха, </t>
  </si>
  <si>
    <t xml:space="preserve">ООО «НовоЛэнд», 8-952-930-14-70</t>
  </si>
  <si>
    <t xml:space="preserve">«Строительство предприятия, по производству БАДов, пищевых добавок и фармацевтических ламинатных туб в, Новосибирской области». 54:19:062303:409, 54:19:062303:71, 54:19:062301:40 (РФ)</t>
  </si>
  <si>
    <t xml:space="preserve">СЗ «Горки», (Белёв А.Г., Домашенко Л.А.), Димашенко Вадим 8-913-915-97-19</t>
  </si>
  <si>
    <t xml:space="preserve">«Строительство всесезонного оздоровительного горнолыжного комплекса в п. Ложок, Барышевского сельсовета Новосибирской области». 54:19:164603:2302, 54:19:165001:1093, 54:19:164603:995 ЧС, Барышевский с/с, п.Ложок, Также рассматриваются з/у с к/н 54:19:164603:1124, 54:19:164603:1129 (АНР) и 54:19:164603:396 (гос.нер)</t>
  </si>
  <si>
    <t xml:space="preserve">ООО «Свет С»</t>
  </si>
  <si>
    <t xml:space="preserve">Рыбоводная ферма по производству форели. 54:19:062501:3517 (АНР)
Площадь 2,5 га
Верх-Тулинский с/с, в р-не п.им.Крупской</t>
  </si>
  <si>
    <t xml:space="preserve">Общество с ограниченной, ответственностью, «РУСГЕОТОРГ», Пивонов Алексей Александрович,, Технический директор,, +7(913)783-66-86, as@asiastan.org</t>
  </si>
  <si>
    <t xml:space="preserve">Строительство предприятия для производства геодезического, оборудования/аппаратуры, с испытательным полигоном. 1 га правый берег</t>
  </si>
  <si>
    <t xml:space="preserve">ООО «Металлоторг»</t>
  </si>
  <si>
    <t xml:space="preserve">Для расширения  производственной базы, расположенной в границах з/у 54:19:022301:37 площадью 8 га. Часть з/у с/н 54:19:022301:4648, Площадью 1 га, Новосибирская область, р-н Новосибирский, МО Криводановского сельсовета</t>
  </si>
  <si>
    <t xml:space="preserve">ООО «РУССКАЯ УСАДЬБА»
Онянов Олег Владими-рович 8-913-894-28-84</t>
  </si>
  <si>
    <t xml:space="preserve">Создание этноцентра, музей-усадьба в рус-ском национальном стиле для продвиже-ния русской культу-ры, популяризации туризма в НСО и пропаганда здорового образа жизни. 1 га
Кубовинский с/с</t>
  </si>
  <si>
    <t xml:space="preserve">Строительство цветочного комплекса 3 га (выращивание в НСО горшечной культуры - фаленопсис). Толмачевский с/с, с. Толмачево, ул. Советская, д. 140</t>
  </si>
  <si>
    <t xml:space="preserve">ООО "Сэлтикс Сиберия"</t>
  </si>
  <si>
    <t xml:space="preserve">Строительство предприятия для производства продуктов питания (основной продукт - лапша быстрого приготовления). Толмачевский с/с,  территория ПЛП, кадастровый № ЗУ: 54:19:034102:372</t>
  </si>
  <si>
    <t xml:space="preserve">ООО АЗИЯ-Строй-Инвест</t>
  </si>
  <si>
    <t xml:space="preserve">Предприятие по переработке дикоросов, ягод. Планы: развитие бренда замороженной плодоовощной продукции. Станционный сельсовет, 54:19:112001:6441 (68271 кв.м, собственность НСО)</t>
  </si>
  <si>
    <t xml:space="preserve">ООО "Бердский залив"</t>
  </si>
  <si>
    <t xml:space="preserve">Строительство семейного спортивно-оздоровительного комплекса с лыжно базой. Новосибирская обл., Новосибирский р-н, Барышевский сельсовет, земельный̆ участок, площадью 8,7 га с кадастровым номером 54:19:164801:701</t>
  </si>
  <si>
    <t xml:space="preserve">ООО «ФАСТАР» 
Доценко Андрей Александрович 8-913-905-77-98</t>
  </si>
  <si>
    <t xml:space="preserve">Расширение и обслуживания автогостиничного комплекса, расположенного на з/у 54:19:022301:481. Криводановский сельсовет 
Часть з/у с к/н 54:19:022301:1842
Площадь 6000 кв.м</t>
  </si>
  <si>
    <t xml:space="preserve">ООО «Сибирская Футеровочная Компания»
</t>
  </si>
  <si>
    <t xml:space="preserve">«Производственно-складской комплекс для производства горно-обогатительного и металлургического оборудования». Толмачевский сельсовет 
З/у с к/н54:19:034001:3028, 54:19:034001:2901, 54:19:034001:2903 (НСО)
Площадь 31011 кв.м</t>
  </si>
  <si>
    <t xml:space="preserve">ООО ДКС</t>
  </si>
  <si>
    <t xml:space="preserve">Производственно - складской комплекс/ участок холодной штамповки.Новосибирская обл., Новосибирский р-н, Криводановский сельсовет, Производственная зона, №18</t>
  </si>
  <si>
    <t xml:space="preserve">4 кв 2025</t>
  </si>
  <si>
    <t xml:space="preserve">Производственно - складской комплекс/ склад готовой продукции. Новосибирская обл., Новосибирский р-н, Криводановский сельсовет, Производственная зона, №18</t>
  </si>
  <si>
    <t xml:space="preserve">ООО "Система" (Медный великан) (ИНН 5403029724)</t>
  </si>
  <si>
    <t xml:space="preserve">Расширение производства и строительство нового складского комплекса ГК «Медный Великан. Мичуринский сельсовет, земельный участок 54:19:081301:1678 общей площадью 17,39 га.</t>
  </si>
  <si>
    <t xml:space="preserve">ООО "Альянс"</t>
  </si>
  <si>
    <t xml:space="preserve">Производство строительных материалов. Криводановский сельсовет ведется подбор з/у. </t>
  </si>
  <si>
    <t xml:space="preserve">ООО "ЛИНКСПАМ"</t>
  </si>
  <si>
    <t xml:space="preserve">Размещение складского комплекса. Станционный с/с п.Садовый                          часть 54:19:112001:5245                         Площадь 6280 кв.м</t>
  </si>
  <si>
    <t xml:space="preserve">ООО «ЛеМонлид» </t>
  </si>
  <si>
    <t xml:space="preserve">Строительство распределительного центра (даркстор). Криводановский сельсовет, зу 54:19:022301:9215</t>
  </si>
  <si>
    <t xml:space="preserve"> ООО «МонтажСтрой», 8-913-946-78-99
</t>
  </si>
  <si>
    <t xml:space="preserve">«Строительство Многопрофильного
производственного комплекса ARCTIC BEAR с последующей передачей в аренду
и эксплуатацию по профильным направлениям». 54:19:112001:9295 (собственность НСО), площадь 150143 кв.м, ВРИ - Коммунальное обслуживание (3.1), Энергетика (6.7), Связь (6.8), Трубопроводный транспорт (7.5),
Земельные участки (территории) общего пользования (12.0), местоположение - Станционный с/с</t>
  </si>
  <si>
    <t>2034</t>
  </si>
  <si>
    <t xml:space="preserve">ООО «ДП-ИНВЕСТ»</t>
  </si>
  <si>
    <t xml:space="preserve">Размещение
дилерского центра техники DEVELON со складом запасных частей и
придорожным сервисом. 54:19:112001:15187 (гос.неразгр), площадь 138832 кв.м, ВРИ - строительная промышленность (6.6), склад (6.9), местоположение - Станционный с/с</t>
  </si>
  <si>
    <t xml:space="preserve">ООО «Индустриально Промышленный Парк Толмачёвский»</t>
  </si>
  <si>
    <t xml:space="preserve">«Индустриально-промышленный парк «Толмачёвский». часть 54:19:034001:6975, площадью 76.4 га, ВРИ - с/х производство</t>
  </si>
  <si>
    <t xml:space="preserve">ПРОЕКТЫ ГОСУДАРСТВЕННО-ЧАСТНОГО (МУНИЦИПАЛЬНО–ЧАСТНОГО) ПАРТНЕРСТВА</t>
  </si>
  <si>
    <t>ИТОГО:</t>
  </si>
  <si>
    <t xml:space="preserve">Работа инвестиционных уполномоченных с обращениями инвесторов </t>
  </si>
  <si>
    <t xml:space="preserve">(за 6 месяцев 2025)</t>
  </si>
  <si>
    <t xml:space="preserve">Инициатор обращения</t>
  </si>
  <si>
    <t xml:space="preserve">Дата обращения</t>
  </si>
  <si>
    <t xml:space="preserve">Тема обращения </t>
  </si>
  <si>
    <t xml:space="preserve">Результат рассмотрения обращения</t>
  </si>
  <si>
    <t>Столбец1</t>
  </si>
  <si>
    <t xml:space="preserve">ООО ТОРГОВО-ПРОИЗВОДСТВЕННАЯ КОМПАНИЯ «СНАБЖЕНЕЦ»
</t>
  </si>
  <si>
    <t xml:space="preserve">Предоставление
земельного участка для размещения склада
</t>
  </si>
  <si>
    <t xml:space="preserve">Выбрана часть з/у с к/н 54:19:041901:985
Местоположение: Ярковский с/с
Площадью 3363 кв.м. Составлено обращение в АНР об утверждении схемы расположения з/у. Ведутся работы по смене категории з/у
</t>
  </si>
  <si>
    <t xml:space="preserve">Нарзикулов А.А.</t>
  </si>
  <si>
    <t xml:space="preserve">Предоставление
земельного участка для с/х производства
</t>
  </si>
  <si>
    <t xml:space="preserve">54:19:142701:165
Местоположение: Новолуговской с/с
Площадью 46813 кв.м
Проведена консультация по порядку приобретения з/у, находящегося в собственности иного лица
</t>
  </si>
  <si>
    <t xml:space="preserve">АО «АКРОН ХОЛДИНГ» (ООО «Акрон Скрап Новосибирск»)</t>
  </si>
  <si>
    <t xml:space="preserve">Предоставление
земельного участка для  реализации МИП в сфере создания системы обращения с отходами электрического и электронного оборудования
</t>
  </si>
  <si>
    <t xml:space="preserve">Ведется подбор з/у
Направлено обращение в Минэк, предложены з/у, ведется осмотр
</t>
  </si>
  <si>
    <t xml:space="preserve">Виноградов К.А.</t>
  </si>
  <si>
    <t xml:space="preserve">Предоставление
земельного участка для размещения автосервиса
</t>
  </si>
  <si>
    <t xml:space="preserve">Выбрана часть з/у 54:19:062302:91 
Площадь 1265 кв.м.
Местоположение: Верх-Тулинский с/с
Составлено обращение в ДИЗО об утверждении схемы расположения з/у. Подготовлен отказ (схема разработана с нарушением)
</t>
  </si>
  <si>
    <t xml:space="preserve">ООО «Промдеталь Сибирь»</t>
  </si>
  <si>
    <t xml:space="preserve">Выбран з/у  
Площадь 39917 кв.м.
Местоположение: Станционный с/с
Составлено обращение в ДИЗО об утверждении схемы расположения з/у. Подготовлен отказ (испрашиваемый з/у пересекает границы ППТ и ПМ  улично-дорожной сети )
</t>
  </si>
  <si>
    <t xml:space="preserve">Предоставление
земельного участка для  реализации МИП «Производственно-распределительный центр «Садовый» для сегментов ретейла и e-commerce площадью более 60 000 кв.м. на территории Станционного сельсовета Новосибирской области»
</t>
  </si>
  <si>
    <t xml:space="preserve">54:19:112001:5245, 54:19:112001:12216, 54:19:112001:8087
Местоположение: Станционный с/с. Составлено обращение в Минэк, Реализация проекта одобрена на совете по инвестициям 13.03.2025. Ведутся работы по разделу з/у</t>
  </si>
  <si>
    <t xml:space="preserve">Щагина А.А.</t>
  </si>
  <si>
    <t xml:space="preserve">Предоставление
земельного участка для размещения авто-сервиса
</t>
  </si>
  <si>
    <t xml:space="preserve">Выбран з/у 54:19:060401:674 
Площадь 39547 кв.м.
Местоположение: Верх-Тулинский с/с. Составлено обращение в ДИЗО об утверждении схемы расположения з/у. Подготовлен отказ (ис-прашиваемый з/у пересе-кает границы ППТ и ПМ  улично-дорожной сети )</t>
  </si>
  <si>
    <t xml:space="preserve">Предоставление
земельного участка для  реализации МИП «Создание складского комплекса в рамках Регионального распределительного центра на территории Криводановского сельсовета Новосибирского района Новосибирской области общей площадью более 10 000,0 квадратных метров»
</t>
  </si>
  <si>
    <t xml:space="preserve">54:19:022201:1224
Площадь 50645 кв.м.
Местоположение: Криводановский с/с. Проведены работы по погашению регистрационной записи о наличии права собственности АНР, произведена смена категории и ВРИ з/у, Обращение в МЭР 1960/18 от 29.01.25
Обращение Минэк по подготовке заключения 8074/01-12/88 от 31.03.25 
Готовится голосование о признании МИП (бюллетень от 30.04.2025) Протокол комиссии от 05.05.25 №13. 
Распоряжение Губернатора от 04.06.2025 №129-р. Договор аренды на подписании</t>
  </si>
  <si>
    <t xml:space="preserve">Жамантаев В.Б.</t>
  </si>
  <si>
    <t xml:space="preserve">Выбрана часть з/у 54:19:022201:722
Площадь 1621 кв.м.
Местоположение: Криводановский с/с. Составлено обращение в ДИЗО об утверждении схемы расположения з/у. Подготовлен отказ (использование з/у в соответствии с испрашиваемой целью ПЗЗ не предусмотрено). Ведутся работы по разделу з/у с целью внесения изменений в ПЗЗ</t>
  </si>
  <si>
    <t xml:space="preserve">ООО «Элекс
плюс»
</t>
  </si>
  <si>
    <t xml:space="preserve">05.02.2025
</t>
  </si>
  <si>
    <t xml:space="preserve">Выбран з/у 
Площадь 9111 кв.м.
Местоположение: Кудряшовский с/с
Составлено обращение в ДИЗО об утверждении схемы расположения з/у. Подготовлен отказ – з/у в границах НП (только по инициативе уполномоч.органа) 
</t>
  </si>
  <si>
    <t xml:space="preserve">Предоставление
земельного участка для  реализации МИП «Рыбоводная ферма УЗВ (устройство замкнутого водоснабжения) по производству форели»</t>
  </si>
  <si>
    <t xml:space="preserve">54:19:062501:3517 (АНР)
Площадь 2,5 га
Верх-Тулинский с/с, в р-не п.им.Крупской
Составлено обращение в Минэк, ведутся работы по внесению изменений в ПЗЗ
</t>
  </si>
  <si>
    <t xml:space="preserve">СЗ «Горки»</t>
  </si>
  <si>
    <t xml:space="preserve">Предоставление
земельного участка для  реализации МИП «Строительство всесезонного оздоровительного горнолыжного комплекса в п. Ложок, Барышевского сельсовета Новосибирской области»
</t>
  </si>
  <si>
    <t xml:space="preserve">54:19:164603:2302, 54:19:165001:1093, 54:19:164603:995 ЧС, Барышевский с/с, п.Ложок, Также рассматриваются з/у с к/н 54:19:164603:1124, 54:19:164603:1129 (АНР) и 54:19:164603:396 (гос.нер)
Составлено обращение в ДИЗО об утверждении схемы расположения з/у. Ведутся работы по устранению разночтений в град.документации
</t>
  </si>
  <si>
    <t xml:space="preserve">ООО «НовоЛэнд»</t>
  </si>
  <si>
    <t xml:space="preserve">Предоставление
земельного участка для  реализации МИП «Строительство предприятия по производству БАДов, пищевых добавок и фармацевтических ламинатных туб в Новосибирской области»
</t>
  </si>
  <si>
    <t xml:space="preserve">54:19:062303:409, 54:19:062303:71, 54:19:062301:40
Местоположение: Верх-Тулинский с/с
Составлено обращение в Минэк. З/у находятся в собственности РФ, предложены иные территории, ведется подбор з/у. Выбрана часть з/у с к/н 54:19:081301:5696 (НСО), направлено обращение требуется внесение изменений в ПЗЗ и ГП
</t>
  </si>
  <si>
    <t xml:space="preserve">Боровков А.Д.</t>
  </si>
  <si>
    <t xml:space="preserve">Предоставление
земельного участка для размещения базы отдыха
</t>
  </si>
  <si>
    <t xml:space="preserve">Выбран з/у  
Площадь 70 000 кв.м.
Местоположение: Криводановский с/с
Составлено обращение в АНР об утверждении схе-мы расположения з/у. Подготовлен отказ (цель использования не предусмотрена градостроительной документацией)
</t>
  </si>
  <si>
    <t xml:space="preserve">Варфоломеева Н.А</t>
  </si>
  <si>
    <t xml:space="preserve">Предоставление
земельного участка для  обслуживания заготовительного пункта
</t>
  </si>
  <si>
    <t xml:space="preserve">Выбран з/у с к/н 54:19:020102:82
Местоположение: Криводановский с/с
Площадью 136 кв.м. Составлено обращение в ДИЗО о проведении аукциона. Ведутся работы по подготовке к торгам</t>
  </si>
  <si>
    <t xml:space="preserve">Данилов А.Н.</t>
  </si>
  <si>
    <t xml:space="preserve">Предоставление
земельного участка для размещения объектов дорожного сервиса
</t>
  </si>
  <si>
    <t xml:space="preserve">Выбран з/у с к/н 54:19:112001:20767
Местоположение: Станционный с/с
Площадью 2951 кв.м
Составлено обращение в ДИЗО о проведении аук-циона (подготовлен отказ – з/у ограничен в доступе)</t>
  </si>
  <si>
    <t xml:space="preserve">ООО «РУСГЕОТОРГ»</t>
  </si>
  <si>
    <t xml:space="preserve">Предоставление земельного участка для строительства предприятия для производства геодезического, оборудования/аппаратуры, с испытательным полигоном
</t>
  </si>
  <si>
    <t xml:space="preserve">Ведется подбор з/у
Направлено обращение в Корпорацию развития, предложены з/у, ведется осмотр
</t>
  </si>
  <si>
    <t xml:space="preserve">ООО «Линкспамп»</t>
  </si>
  <si>
    <t xml:space="preserve">Предоставление земельного участка для размещения склада
</t>
  </si>
  <si>
    <t xml:space="preserve">Выбран з/у с к/н 54:19:112001:5245 
Местоположение: Станционный с/с
Площадью 6280 кв.м
Составлено обращение в АНР об утверждении схемы расположения з/у. Ведутся работы по смене ка-тегории з/у
</t>
  </si>
  <si>
    <t xml:space="preserve">ООО «СтройТехнологияКостант»</t>
  </si>
  <si>
    <t xml:space="preserve">Предоставление
земельного участка для  реализации МИП «Сибирский завод горячего цинкования и производство металлоконструкций»</t>
  </si>
  <si>
    <t xml:space="preserve">Выбран з/у с к/н 54:19:022301:10184 
Местоположение: Криводановский с/с
Площадью 88050 кв.м
Проведены работы по разделу з/у 54:19:022301:1503 (приказ дизо от 31.10.24 №3449) и смене категории з/у (распоряжение правительства от 11.02.25 №49-рп)
</t>
  </si>
  <si>
    <t xml:space="preserve">Колегов В.П.</t>
  </si>
  <si>
    <t xml:space="preserve">Предоставление
земельного участка для размещения объ-ектов дорожного сер-виса
</t>
  </si>
  <si>
    <t xml:space="preserve">Выбран з/у с к/н 54:19:062302:30 
Местоположение: Верх-Тулинский с/с
Площадью 2192 кв.м
Составлено обращение в ДИЗО о проведении аук-циона. Ведутся работы по смене ВРИ
</t>
  </si>
  <si>
    <t xml:space="preserve">ООО «Ярковский промкомбинат»</t>
  </si>
  <si>
    <t xml:space="preserve">Предоставление
земельного участка для расширение производства полиэтиленовых труб
</t>
  </si>
  <si>
    <t xml:space="preserve">Выбрана часть з/у с к/н 54:19:041901:403 
Местоположение: Ярковский с/с
Площадью 3000 кв.мю Составлено обращение в АНР об утверждении схемы расположения з/у. Подготовлено постановлениез от 20.02.25 №330-па. Ведутся работы по смене категории
</t>
  </si>
  <si>
    <t xml:space="preserve">Брылёв С.В</t>
  </si>
  <si>
    <t xml:space="preserve">Выбран з/у 
Местоположение: Барышевский с/с
Площадью 12599 кв.м
Составлено обращение в ДИЗО об утверждении схемы расположения з/у. Подготовлен отказ (администрацией Барышевского с/с ведутся работы по формированию з/у для размещения автомобильных дорог)
</t>
  </si>
  <si>
    <t xml:space="preserve">Воронцова А.В.</t>
  </si>
  <si>
    <t xml:space="preserve">Выбрана часть з/у 54:19:034001:3030
Местоположение: Толмачевский с/с
Площадью 15961 кв.м
Составлено обращение в ДИЗО об утверждении схемы расположения з/у. Подготовлен приказ от 08.04.25 №1084. Проведены работы по постановке на гку с присвоением к/н 54:19:034001:7452, подготовка к торгам
</t>
  </si>
  <si>
    <t xml:space="preserve">Кусакин С.В.</t>
  </si>
  <si>
    <t xml:space="preserve">Предоставление
земельного участка для туризма
</t>
  </si>
  <si>
    <t xml:space="preserve">Выбран з/у 54:19:050601:1796
Местоположение: Боровской с/с
Площадью 517000 кв.м
Составлено обращение в ДИЗО о проведении аук-циона. Подготовлен отказ (в границах з/у водный объект)
</t>
  </si>
  <si>
    <t xml:space="preserve">ООО «Каширский льнокомбинат»</t>
  </si>
  <si>
    <t xml:space="preserve">Предоставление
земельного участка для увеличения посевных площадей льна-долгунца с целью
обеспечения сырьем производства высококачественной целлюлозы в интересах ОПК
России и волокна различного гражданского назначения
</t>
  </si>
  <si>
    <t xml:space="preserve">Предложены для рассмотрения з/у с к/н: 54:19:062501:1874 (площадь
498841 кв.м, местоположением: ВерхТулинский сельсовет), 54:19:034002:178 (площадь 2480877 кв.м, местоположением:
Толмачевский сельсовет), 54:19:034102:263
(площадь 2 358 169 кв.м, местоположением: 
Толмачевский сельсовет), 54:19:042201:957 (площадь 2009 270 кв.м, местоположение: Ярковский сельсовет). Проводится осмотр з/у
</t>
  </si>
  <si>
    <t xml:space="preserve">КФХ «Аэлита»</t>
  </si>
  <si>
    <t xml:space="preserve">Предоставление зе-мельного участка для КФХ
</t>
  </si>
  <si>
    <t xml:space="preserve">Выбрана часть з/у с к/н 54:19:041901:985
Местоположение: Ярковский с/с
Площадью 20006 кв.м
Составлено обращение в АНР об утверждении схе-мы расположения з/у. Подготовлен отказ (в границах з/у водный объект, придорожная полоса)
</t>
  </si>
  <si>
    <t xml:space="preserve">ООО «Азия-Строй-Инвест» </t>
  </si>
  <si>
    <t xml:space="preserve">Предоставление зе-мельного участка для реализации МИП «Производственный комплекс «АНГАРИЯ» с системой глубокой заморозки продукции</t>
  </si>
  <si>
    <t xml:space="preserve">Станционный сельсовет, 54:19:112001:6441 (68271 кв.м, собственность НСО)
Направлено обращение в Минэк, проведены работы по разделу и образованию з/у с к/н 54:19:112001:21278
</t>
  </si>
  <si>
    <t xml:space="preserve">АО «ХВОЯ»</t>
  </si>
  <si>
    <t xml:space="preserve">Предоставление зе-мельного участка для размещения санатория</t>
  </si>
  <si>
    <t xml:space="preserve">Выбрана часть з/у с к/н 54:19:164602:108
Местоположение: Барышевский с/с
Площадью 2062 кв.м
Составлено обращение в ДИЗО об утверждении схемы расположения з/у. Ведутся работы по разделу з/у
</t>
  </si>
  <si>
    <t xml:space="preserve">Пчелинцев Алексей Олегович</t>
  </si>
  <si>
    <t xml:space="preserve">Предоставление зе-мельного участка для размещения базы отдыха
</t>
  </si>
  <si>
    <t xml:space="preserve">54:19:101001:253
Местоположение: Кубовинский с/с
Площадью 67000 кв.м
Направлено обращение в Теруправление о проведении аукциона</t>
  </si>
  <si>
    <t xml:space="preserve">Размещение МИП - «Производственно-складской комплекс для производства горно-обогатительного и металлургического оборудования»
</t>
  </si>
  <si>
    <t xml:space="preserve">54:19:034001:3028, 54:19:034001:2901, 54:19:034001:2903
Местоположение: Криводановский с/с
Площадью 40011 кв.м
Составлено обращение в АИР о рассмотрении возможности реализации МИПа</t>
  </si>
  <si>
    <t xml:space="preserve">АО «Металлоторг»</t>
  </si>
  <si>
    <t xml:space="preserve">Предоставление зе-мельного участка для размещения производственной базы
</t>
  </si>
  <si>
    <t xml:space="preserve">Выбрана часть з/у с к/н 54:19:022301:4648
Местоположение: Криводановский с/с
Площадью 11088 кв.м
Составлено обращение в ДИЗО об утверждении схемы расположения з/у. Ведутся работы по разделу з/у и смене категории
</t>
  </si>
  <si>
    <t xml:space="preserve">Предоставление зе-мельного участка для реализации МИП Строительство семейного спортивно-оздоровительного комплекса с лыжно базой
</t>
  </si>
  <si>
    <t xml:space="preserve">54:19:164801:701
Местоположение: Барышевский с/с
Площадью 87000 кв.м
Составлено обращение в Минэк, проведены работы по смене ВРИ и категории з/у. Раализация проекта одобрена на совете по инвестициям 13.03.2025. 27.03.2025 проведено рабочее совещание, с участием инвестора. 
Инвестор подготовил изменения в бизнесс-план, подготовлено заключение на инвестсовет 25.04.25.
</t>
  </si>
  <si>
    <t xml:space="preserve">ООО «СтройТехнологияКонстант»</t>
  </si>
  <si>
    <t xml:space="preserve">Предоставление зе-мельного участка для реализации МИПа - «Сибирский завод горячего цинкования и производство металлоконструкций»</t>
  </si>
  <si>
    <t xml:space="preserve">54:19:022301:10184, Местоположение: Криводановский с/с,
площадью 88050 кв.м
Произведена смена категории и ВРИ з/у, 
Протокол комиссии от 05.05.25 №13 о признании проекта МИПом. 
</t>
  </si>
  <si>
    <t xml:space="preserve">Предоставление зе-мельного участка для реализации МИПа - «Создание складского комплекса в рамках Регионального распределительного центра на территории Криводановского сельсовета Новосибирского района Новосибирской области общей площадью более 10 000,0 квадратных метров»</t>
  </si>
  <si>
    <t xml:space="preserve">54:19:022201:1224
Местоположение: Криводанов-ский с/с
Площадь 50645 кв.м
Составлено обращение в Минэк. Произведена смена категории и ВРИ з/у, 
Протокол комиссии от 05.05.25 №13 о признании проекта МИПом. 
Распоряжение Губернатора от 04.06.2025 №129-р. Договор аренды на заключении</t>
  </si>
  <si>
    <t xml:space="preserve">КФХ Борисов А.Г.</t>
  </si>
  <si>
    <t xml:space="preserve">Предоставление земельного участка для ведения КФХ
</t>
  </si>
  <si>
    <t xml:space="preserve">Местоположение: Криводановский с/с
Площадь 69882 кв.м
Составлено обращение в ДИЗО об утверждении схемы расположения з/у. Подготовлен отказ (пересечение территориальных зон, в границах з/у водный объект)</t>
  </si>
  <si>
    <t xml:space="preserve">ООО «Альянс»</t>
  </si>
  <si>
    <t xml:space="preserve">10.04.2025
</t>
  </si>
  <si>
    <t xml:space="preserve">Предоставление зе-мельного участка для реализации МИПа - «Производство строительных материалов»
</t>
  </si>
  <si>
    <t xml:space="preserve">Составлен перечень з/у для рассмотрения
</t>
  </si>
  <si>
    <t xml:space="preserve">Предоставление зе-мельного участка для ведения КФХ
</t>
  </si>
  <si>
    <t xml:space="preserve">Местоположение: Кудряшовский с/с
Площадь 20006 кв.м
Составлено обращение в АНР об утверждении схемы расположения з/у. Подготовлен отказ (в границах з/у водный объект, придорожная полоса)
</t>
  </si>
  <si>
    <t xml:space="preserve">Гринько О.А.</t>
  </si>
  <si>
    <t xml:space="preserve">Предоставление зе-мельного участка для размещения глэмпинга
</t>
  </si>
  <si>
    <t xml:space="preserve">54:19:164601:77
Местоположение: р.п.Кольцово
Площадь 558 620 кв.м
Составлено обращение в ДИЗО о проведении аукциона. Подготовлен отказ – полномочия АНР
</t>
  </si>
  <si>
    <t xml:space="preserve">ООО «Бердский залив»</t>
  </si>
  <si>
    <t xml:space="preserve">Предоставление зе-мельного участка для реализации МИПа - «Семейный спортивно-оздоровительный комплекс с лыжной базой и придорожным сервисом»
</t>
  </si>
  <si>
    <t xml:space="preserve">54:19:164801:701
Местоположение: Барышевский с/с
Площадь 87746 кв.м
Составлено обращение в Минэк. Раализация проекта одобрена на совете по инвестициям 13.03.2025. 27.03.2025 проведено рабочее совещание, с участием инвестора. 
Подготовлен бизнесс-план, подготовлено заключение на инвестсовет 25.04.25.</t>
  </si>
  <si>
    <t xml:space="preserve">Карачева С.В.</t>
  </si>
  <si>
    <t xml:space="preserve">18.04.2025
</t>
  </si>
  <si>
    <t xml:space="preserve">Предоставление зе-мельного участка для ведения КФХ</t>
  </si>
  <si>
    <t xml:space="preserve">54:19:165001:1133
Местоположение: Барышевский с/с
Площадь 15304 кв.м
Составлено обращение в ДИЗО о предоставлении з/у. Подготовлен отказ – цель использования предусмотрена град.регламентом </t>
  </si>
  <si>
    <t xml:space="preserve">КФХ «Сибирские земли»</t>
  </si>
  <si>
    <t xml:space="preserve">Часть 54:19:000000:433
Местоположение: Станционный с/с
Площадь 200216 кв.м
Составлено обращение в ДИЗО об утверждении схемы расположения з/у. Подготовлен отказ (в границах з/у – с/х угодья)
</t>
  </si>
  <si>
    <t xml:space="preserve">ООО «Система»</t>
  </si>
  <si>
    <t xml:space="preserve">Предоставление з/у для реализации МИПа «Проект увеличения производственной мощности завода по производству пива и безалкогольной продукции ГК «Медный Великан»
</t>
  </si>
  <si>
    <t xml:space="preserve">54:19:081301:1678
Местоположение: Мичуринский с/с, п. Элитный
Площадь 173986 кв.м. Составлено обращение в Минэк 
</t>
  </si>
  <si>
    <t xml:space="preserve">Предоставление зе-мельного участка для размещения объектов дорожного сервиса 
</t>
  </si>
  <si>
    <t xml:space="preserve">ООО СЗ «Спартак Парк»</t>
  </si>
  <si>
    <t xml:space="preserve">Предоставление зе-мельного участка для строительства жилья и благоустройства береговой линии
</t>
  </si>
  <si>
    <t xml:space="preserve">Выбраны части з/у с к/н 54:19:112001:127, 54:19:112001:462, 54:19:112001:128
Площадью - 12 233 кв.м (ЗУ1), 4 850 кв.м. (ЗУ2), 4 139 кв.м. (ЗУЗ),
Местоположение - п. Садовый Станционного сельсовета
Составлено обращение в ДИЗО об утверждении схемы расположения з/у. Ведутся работы по разделу з/у
</t>
  </si>
  <si>
    <t xml:space="preserve">ООО «Азия-Строй-инвест»</t>
  </si>
  <si>
    <t xml:space="preserve">Предоставление з/у для реализации МИПа - «Производственный комплекс «Ангария»
</t>
  </si>
  <si>
    <t xml:space="preserve">54:19:112001:6441
Местоположение: Станционный с/с
Площадью 8755 кв.м
Составлено обращение в Минэк
</t>
  </si>
  <si>
    <t xml:space="preserve">ООО «М-Техно»</t>
  </si>
  <si>
    <t xml:space="preserve">Предоставление зе-мельного участка для размещения объектов объекты дорожного сервиса
</t>
  </si>
  <si>
    <t xml:space="preserve">54:19:1120011:1510,  54:19:1120011:1511
Площадью – 12240, 11214 кв.м,
Местоположение - Станционный сельсовет
Составлено обращение в ДИЗО о проведении аук-циона. Подготовлен отказ – полномочия ДИЗО. Ведутся работы по подготовке к торгам
</t>
  </si>
  <si>
    <t xml:space="preserve">ООО Управляющей компанией «А класс капитал»</t>
  </si>
  <si>
    <t xml:space="preserve">Предоставление зе-мельного участка для размещения МИПа - «Индустриальный парк «PNK Парк Пашино» 
</t>
  </si>
  <si>
    <t xml:space="preserve">54:19:112001:658, 54:19:112001:973, 54:19:112001:8163
Местоположение - Станционный сельсовета
Ранее Распоряжением Губернатора Новосибирской области от 24.03.2022 № 34-р «О реализации масштабного инвестиционного проекта «Индустриальный парк «PNK Парк Пашино». Рассматривается вопрос продления сроков реализации проекта.
</t>
  </si>
  <si>
    <t xml:space="preserve">Предоставление зе-мельного участка для размещения МИПа - «Строительство нового складского комплекса ГК «Медный Великан»</t>
  </si>
  <si>
    <t xml:space="preserve">54:19:081301:1678
площадь - 173 985 кв. м
Местоположение - МО Мичуринского сельсовета
Составлено обращение в Минэк о признании проекта МИПом
</t>
  </si>
  <si>
    <t xml:space="preserve">Терешков И.</t>
  </si>
  <si>
    <t xml:space="preserve">54:19:062501:2406
Местоположение: Верх-Тулинский с/с
Площадь 5002 кв.м
Составлено обращение в ДИЗО о проведении аук-циона. Подготовлен отказ – полномочия АНР
</t>
  </si>
  <si>
    <t xml:space="preserve">Черкасова Ю.А.</t>
  </si>
  <si>
    <t xml:space="preserve">Предоставление зе-мельного участка для размещения складских помещений
</t>
  </si>
  <si>
    <t xml:space="preserve">Местоположение: Верх-Тулинский с/с
Площадь 1013 кв.м
Составлено обращение в АНР об утверждении схемы расположения з/у. Подготовлен отказ – цель использования не соответствует град.регламенту
</t>
  </si>
  <si>
    <t xml:space="preserve">ООО «Аквариум»</t>
  </si>
  <si>
    <t xml:space="preserve">Предоставление зе-мельного участка для размещения базы от-дыха и спортивных объектов
</t>
  </si>
  <si>
    <t xml:space="preserve">Местоположение: Кубовинский с/с
Площадь 275967 кв.м
Составлено обращение в АНР об утверждении схе-мы расположения з/у. Вопрос вынесен на рассмотрение земельной комиссией
</t>
  </si>
  <si>
    <t xml:space="preserve">54:19:165001:1133
Местоположение: Боровской с/с
Площадь 15304 кв.м
Составлено обращение в ДИЗО о проведении аук-циона. Ведутся работы по смене категории з/у
</t>
  </si>
  <si>
    <t xml:space="preserve">ООО «КЭМП»</t>
  </si>
  <si>
    <t xml:space="preserve">Предоставление зе-мельного участка для размещения базы от-дыха
</t>
  </si>
  <si>
    <t xml:space="preserve">Местоположение: Кубовинский с/с
Площадь 26142 кв.м
Составлено обращение в АНР об утверждении схе-мы расположения з/у. Во-прос вынесен на рассмот-рение земельной комисси-ей
</t>
  </si>
  <si>
    <t xml:space="preserve">Становова Е.А.</t>
  </si>
  <si>
    <t xml:space="preserve">Предоставление зе-мельного участка для с/х производства
</t>
  </si>
  <si>
    <t xml:space="preserve">Местоположение: Плотниковский с/с
Площадь 3835 кв.м
Составлено обращение в АНР об утверждении схе-мы расположения з/у. Подготовлен отказ – в границах з/у – с/х угодья</t>
  </si>
  <si>
    <t xml:space="preserve">ООО «МонтажСтрой»</t>
  </si>
  <si>
    <t xml:space="preserve">Предоставление зе-мельного участка для реализации МИПа - «Строительство Многопрофильного производственного комплекса ARCTIC BEAR с последующей передачей в аренду и эксплуатацию по профильным направлениям»
</t>
  </si>
  <si>
    <t xml:space="preserve">54:19:112001:9295
Местоположение: Станционный с/с
Площадь 150143 кв.м
Составлено обращение в Минэк о рассмотрении возможности реализации проекта на арендованном з/у
</t>
  </si>
  <si>
    <t xml:space="preserve">Солиев И.А.</t>
  </si>
  <si>
    <t xml:space="preserve">54:19:034001:3073
Местоположение: Толмачевский с/с
Площадь 23891 кв.м
Составлено обращение в ДИЗО о проведении аук-циона. Подготовлен отказ – з/у предоставлен в аренду иному лицу
</t>
  </si>
  <si>
    <t xml:space="preserve">ООО «СтройТехнологияКонстант»
</t>
  </si>
  <si>
    <t xml:space="preserve">Предоставление земельного участка для реализации МИПа - «Сибирский завод горячего цинкования и производство металлоконструкций»
</t>
  </si>
  <si>
    <t xml:space="preserve">54:19:022301:10184, Местоположение: Криводановский с/с,
площадью 88050 кв.м
Распоряжение Губернатора 112-р от 16.05.25
Направлено заявление о заключении Договора аренды 
</t>
  </si>
  <si>
    <t xml:space="preserve">Ёлкина О.С.</t>
  </si>
  <si>
    <t xml:space="preserve">Местоположение: п.Сосновка, Кубовинский с/с
Площадь 925 кв.м
Составлено обращение в ДИЗО об утверждении схемы расположения з/у. Подготовлен отказ – з/у в границах НП (только по инициативе уполно-моченного органа)</t>
  </si>
  <si>
    <t xml:space="preserve">ООО «Бизнес сервис»</t>
  </si>
  <si>
    <t xml:space="preserve">17.06.2025
</t>
  </si>
  <si>
    <t xml:space="preserve">54:19:022201:1236
Местоположение: Толмачевский с/с
Площадь 19 113 кв.м
Составлено обращение в ДИЗО о проведении аук-циона. Ведутся работы по подготовке к торгам
</t>
  </si>
  <si>
    <t xml:space="preserve">ИП Лушов В.П</t>
  </si>
  <si>
    <t xml:space="preserve">54:19:160202:320
Местоположение: Барышевский с/с
Площадь 30535 кв.м
Составлено обращение в АНР о проведении аук-циона. Ведутся работы по уточнению границ з/у
</t>
  </si>
  <si>
    <t xml:space="preserve">Боярский В.В.</t>
  </si>
  <si>
    <t xml:space="preserve">Предоставление зе-мельного участка для размещения магазина</t>
  </si>
  <si>
    <t xml:space="preserve">Местоположение: Ярковский с/с
Площадь 1771 кв.м
Составлено обращение в ДИЗО об утверждении схемы расположения з/у. Подготовлен отказ – з/у в границах НП (только по инициативе уполно-моченного органа)</t>
  </si>
  <si>
    <t xml:space="preserve">Карташов А.Н.</t>
  </si>
  <si>
    <t xml:space="preserve">Местоположение: Станционный с/с
Площадь 21799 кв.м
Составлено обращение в ДИЗО об утверждении схемы расположения з/у. Подготовлен отказ – цель использования преду-смотрена град.регламентом
</t>
  </si>
  <si>
    <t xml:space="preserve">ИП Кестель Е.В.</t>
  </si>
  <si>
    <t xml:space="preserve">Предоставление зе-мельного участка для размещения мобильной мойки автомобилей
</t>
  </si>
  <si>
    <t xml:space="preserve">Местоположение: Мочищенский с/с
Площадь 1034 кв.м
Составлено обращение в ДИЗО об утверждении схемы расположения з/у. Подготовлен отказ – испрашиваемая территория граничит с а/д, з/у под которой не сформирован - отсутствуют полномочия по распоряжению
</t>
  </si>
  <si>
    <t xml:space="preserve">Воронцов С.Л.</t>
  </si>
  <si>
    <t xml:space="preserve">Местоположение: Мочищенский с/с
Площадь 3578 кв.м
Составлено обращение в ДИЗО об утверждении схемы расположения з/у. Подготовлен отказ – цель использования преду-смотрена град.регламентом
</t>
  </si>
  <si>
    <t xml:space="preserve">ООО «Управление проектами»</t>
  </si>
  <si>
    <t xml:space="preserve">Предоставление зе-мельного участка для размещения МИПа - «Стрелковый комплекс международного уровня в Новосибирской области»
</t>
  </si>
  <si>
    <t xml:space="preserve">54:19:101001:252
часть 54:19:101001:71
площадь – 98000 кв.м
Местоположение: Мочищенский с/с
Составлено обращение в Минэк
</t>
  </si>
  <si>
    <t xml:space="preserve">Краткая характеристика деятельности инвестиционного уполномоченного </t>
  </si>
  <si>
    <t xml:space="preserve">Ведение раздела, посвященного инвестиционной деятельности на официальном сайте муниципального образования</t>
  </si>
  <si>
    <t xml:space="preserve">Наименование раздела</t>
  </si>
  <si>
    <t xml:space="preserve">Инвестиционная политика</t>
  </si>
  <si>
    <t xml:space="preserve">Адрес раздела в сети «Интернет»</t>
  </si>
  <si>
    <t>https://nsr.nso.ru/page/8803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</si>
  <si>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</rPr>
      <t xml:space="preserve">(телефон, эл.адрес)</t>
    </r>
  </si>
  <si>
    <t xml:space="preserve">373-46-70; e-mail: sergeeva_tn@list.ru</t>
  </si>
  <si>
    <t xml:space="preserve">Количество обращений к инвестиционному уполномоченному по каналу «прямой связи»</t>
  </si>
  <si>
    <t>4</t>
  </si>
  <si>
    <t xml:space="preserve">Инвестиционный паспорт </t>
  </si>
  <si>
    <t>https://nsr.nso.ru/page/1145</t>
  </si>
  <si>
    <r>
      <t xml:space="preserve">Инвестиционное послание главы муниципального района</t>
    </r>
    <r>
      <rPr>
        <i/>
        <sz val="13"/>
        <color theme="1"/>
        <rFont val="Times New Roman"/>
      </rPr>
      <t/>
    </r>
  </si>
  <si>
    <t>https://nsr.nso.ru/page/2780</t>
  </si>
  <si>
    <t xml:space="preserve">Меры поддержки инвесторов</t>
  </si>
  <si>
    <t>https://nsr.nso.ru/page/657</t>
  </si>
  <si>
    <t xml:space="preserve">Планы и результаты заседаний Совета по улучшению инвестиционного климата</t>
  </si>
  <si>
    <t xml:space="preserve">https://nsr.nso.ru/page/2782  </t>
  </si>
  <si>
    <t xml:space="preserve">Отчеты и планы деятельности ОМС по привлечению инвестиций и работе с инвесторами </t>
  </si>
  <si>
    <r>
      <t xml:space="preserve"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</rPr>
      <t xml:space="preserve"> </t>
    </r>
  </si>
  <si>
    <t xml:space="preserve">https://nsr.nso.ru/page/1144 , https://nsr.nso.ru/page/8803</t>
  </si>
  <si>
    <t xml:space="preserve">Информация о канале (каналах) прямой связи инвесторов и инвестиционного уполномоченного </t>
  </si>
  <si>
    <t>http://nsr.nso.ru/page/1</t>
  </si>
  <si>
    <t xml:space="preserve">Информационная поддержка и продвижение территории муниципального образования </t>
  </si>
  <si>
    <t xml:space="preserve"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</si>
  <si>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 xml:space="preserve">19.04.2025г. г. Искитим - универсальная оптово-розничная ярмарка. 06.06.2025г. р. п. Ордынское  - оптово-розничная универсальная ярмарка.                                                                                             
</t>
  </si>
  <si>
    <r>
      <t xml:space="preserve">Участие в обучающих мероприятиях (семинары, вебинары, повышение квалификации, тренинги и т.п.) </t>
    </r>
    <r>
      <rPr>
        <i/>
        <sz val="12"/>
        <color theme="1"/>
        <rFont val="Times New Roman"/>
      </rPr>
      <t/>
    </r>
  </si>
  <si>
    <t xml:space="preserve">"Управленческое мастерство, развитие региональных еоманд "  (РАСХНИЛ г. Москва), 28.01.2025, 17.03.2025 программа «GR-акселератор», Минэкономразвития НСО при поддержке АНО "АСИ"</t>
  </si>
  <si>
    <t xml:space="preserve"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</si>
  <si>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t xml:space="preserve">Газета "Новосибирский район - территоия развития" (Сайт газеты нртр.рф)</t>
  </si>
  <si>
    <t xml:space="preserve">Нормативные правовые акты, регулирующие инвестиционную деятельность на муниципальном уровне, принятые в отчетном периоде</t>
  </si>
  <si>
    <t xml:space="preserve">Наименование нормативного правового акта (с указанием № и даты)</t>
  </si>
  <si>
    <t>Района</t>
  </si>
  <si>
    <r>
      <t>(</t>
    </r>
    <r>
      <rPr>
        <i/>
        <sz val="11"/>
        <color theme="1"/>
        <rFont val="Calibri"/>
        <scheme val="minor"/>
      </rPr>
      <t xml:space="preserve">выберите МО</t>
    </r>
    <r>
      <rPr>
        <sz val="11"/>
        <color theme="1"/>
        <rFont val="Calibri"/>
        <scheme val="minor"/>
      </rPr>
      <t>)</t>
    </r>
  </si>
  <si>
    <t>Баганского</t>
  </si>
  <si>
    <t>Барабинского</t>
  </si>
  <si>
    <t>Болотнинского</t>
  </si>
  <si>
    <t>Венгеровского</t>
  </si>
  <si>
    <t>г.Бердска</t>
  </si>
  <si>
    <t>г.Искитима</t>
  </si>
  <si>
    <t>г.Новосибирска</t>
  </si>
  <si>
    <t>г.Оби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</si>
  <si>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</si>
  <si>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</si>
  <si>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</si>
  <si>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</si>
  <si>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</si>
  <si>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</si>
  <si>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</si>
  <si>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</si>
  <si>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</si>
  <si>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</si>
  <si>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</si>
  <si>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</si>
  <si>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</si>
  <si>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</si>
  <si>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Ордынского</t>
  </si>
  <si>
    <t>р.п.Кольцово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</si>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</sst>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#,##0.0"/>
    <numFmt numFmtId="161" formatCode="_-* #,##0.00\ [$₽-419]_-;\-* #,##0.00\ [$₽-419]_-;_-* &quot;-&quot;??\ [$₽-419]_-;_-@_-"/>
    <numFmt numFmtId="162" formatCode="_-[$£-809]* #,##0.00_-;\-[$£-809]* #,##0.00_-;_-[$£-809]* &quot;-&quot;??_-;_-@_-"/>
    <numFmt numFmtId="163" formatCode="dd/mm/yyyy"/>
  </numFmts>
  <fonts count="17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2.000000"/>
      <color theme="1"/>
      <name val="Times New Roman"/>
    </font>
    <font>
      <b/>
      <sz val="12.000000"/>
      <color theme="1"/>
      <name val="Calibri"/>
      <scheme val="minor"/>
    </font>
    <font>
      <sz val="12.000000"/>
      <name val="Times New Roman"/>
    </font>
    <font>
      <sz val="12.000000"/>
      <color indexed="2"/>
      <name val="Times New Roman"/>
    </font>
    <font>
      <sz val="12.000000"/>
      <color indexed="2"/>
      <name val="Calibri"/>
      <scheme val="minor"/>
    </font>
    <font>
      <sz val="12.000000"/>
      <color theme="1"/>
      <name val="Times New Roman"/>
    </font>
    <font>
      <b/>
      <sz val="12.000000"/>
      <name val="Times New Roman"/>
    </font>
    <font>
      <b/>
      <sz val="14.000000"/>
      <color theme="1"/>
      <name val="Times New Roman"/>
    </font>
    <font>
      <sz val="13.000000"/>
      <color theme="1"/>
      <name val="Times New Roman"/>
    </font>
    <font>
      <sz val="11.000000"/>
      <color theme="1"/>
      <name val="Times New Roman"/>
    </font>
    <font>
      <u/>
      <sz val="11.000000"/>
      <color theme="10"/>
      <name val="Calibri"/>
    </font>
    <font>
      <sz val="11.000000"/>
      <name val="Times New Roman"/>
    </font>
    <font>
      <u/>
      <sz val="11.000000"/>
      <color theme="10"/>
      <name val="Calibri"/>
      <scheme val="minor"/>
    </font>
    <font>
      <i/>
      <sz val="12.000000"/>
      <color theme="1"/>
      <name val="Times New Roman"/>
    </font>
    <font>
      <sz val="14.00000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22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2" fillId="2" borderId="0" numFmtId="0" xfId="0" applyFont="1" applyFill="1" applyAlignment="1">
      <alignment horizontal="center" vertical="center"/>
    </xf>
    <xf fontId="2" fillId="2" borderId="0" numFmtId="0" xfId="0" applyFont="1" applyFill="1" applyAlignment="1" quotePrefix="1">
      <alignment horizontal="center"/>
    </xf>
    <xf fontId="2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5" numFmtId="4" xfId="0" applyNumberFormat="1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top" wrapText="1"/>
    </xf>
    <xf fontId="4" fillId="0" borderId="7" numFmtId="0" xfId="0" applyFont="1" applyBorder="1" applyAlignment="1">
      <alignment horizontal="center" vertical="top" wrapText="1"/>
    </xf>
    <xf fontId="4" fillId="0" borderId="8" numFmtId="0" xfId="0" applyFont="1" applyBorder="1" applyAlignment="1">
      <alignment horizontal="center" vertical="center" wrapText="1"/>
    </xf>
    <xf fontId="4" fillId="0" borderId="5" numFmtId="3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center"/>
    </xf>
    <xf fontId="5" fillId="0" borderId="0" numFmtId="0" xfId="0" applyFont="1" applyAlignment="1">
      <alignment horizontal="center"/>
    </xf>
    <xf fontId="4" fillId="0" borderId="2" numFmtId="0" xfId="0" applyFont="1" applyBorder="1" applyAlignment="1">
      <alignment horizontal="center" vertical="top" wrapText="1"/>
    </xf>
    <xf fontId="4" fillId="0" borderId="6" numFmtId="0" xfId="0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4" fillId="0" borderId="6" numFmtId="3" xfId="0" applyNumberFormat="1" applyFont="1" applyBorder="1" applyAlignment="1">
      <alignment horizontal="center" vertical="center" wrapText="1"/>
    </xf>
    <xf fontId="4" fillId="0" borderId="6" numFmtId="4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0" numFmtId="4" xfId="0" applyNumberFormat="1" applyFont="1" applyAlignment="1">
      <alignment horizontal="center" vertical="center" wrapText="1"/>
    </xf>
    <xf fontId="4" fillId="3" borderId="5" numFmtId="0" xfId="0" applyFont="1" applyFill="1" applyBorder="1" applyAlignment="1">
      <alignment horizontal="center" vertical="top" wrapText="1"/>
    </xf>
    <xf fontId="4" fillId="4" borderId="5" numFmtId="0" xfId="0" applyFont="1" applyFill="1" applyBorder="1" applyAlignment="1">
      <alignment horizontal="center" vertical="center" wrapText="1"/>
    </xf>
    <xf fontId="1" fillId="4" borderId="0" numFmtId="0" xfId="0" applyFont="1" applyFill="1" applyAlignment="1">
      <alignment horizontal="center" wrapText="1"/>
    </xf>
    <xf fontId="4" fillId="0" borderId="1" numFmtId="3" xfId="0" applyNumberFormat="1" applyFont="1" applyBorder="1" applyAlignment="1">
      <alignment horizontal="center" vertical="center" wrapText="1"/>
    </xf>
    <xf fontId="4" fillId="5" borderId="6" numFmtId="0" xfId="0" applyFont="1" applyFill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9" numFmtId="4" xfId="0" applyNumberFormat="1" applyFont="1" applyBorder="1" applyAlignment="1">
      <alignment horizontal="center" vertical="center" wrapText="1"/>
    </xf>
    <xf fontId="4" fillId="5" borderId="6" numFmtId="160" xfId="0" applyNumberFormat="1" applyFont="1" applyFill="1" applyBorder="1" applyAlignment="1">
      <alignment horizontal="center" vertical="center" wrapText="1"/>
    </xf>
    <xf fontId="7" fillId="5" borderId="6" numFmtId="0" xfId="0" applyFont="1" applyFill="1" applyBorder="1" applyAlignment="1">
      <alignment horizontal="center" vertical="center" wrapText="1"/>
    </xf>
    <xf fontId="7" fillId="5" borderId="6" numFmtId="160" xfId="0" applyNumberFormat="1" applyFont="1" applyFill="1" applyBorder="1" applyAlignment="1">
      <alignment horizontal="center" vertical="center" wrapText="1"/>
    </xf>
    <xf fontId="7" fillId="5" borderId="6" numFmtId="0" xfId="0" applyFont="1" applyFill="1" applyBorder="1" applyAlignment="1">
      <alignment horizontal="center" vertical="top" wrapText="1"/>
    </xf>
    <xf fontId="7" fillId="5" borderId="1" numFmtId="49" xfId="0" applyNumberFormat="1" applyFont="1" applyFill="1" applyBorder="1" applyAlignment="1">
      <alignment horizontal="center" vertical="center" wrapText="1"/>
    </xf>
    <xf fontId="4" fillId="5" borderId="1" numFmtId="49" xfId="0" applyNumberFormat="1" applyFont="1" applyFill="1" applyBorder="1" applyAlignment="1">
      <alignment horizontal="center" vertical="center" wrapText="1"/>
    </xf>
    <xf fontId="7" fillId="5" borderId="0" numFmtId="49" xfId="0" applyNumberFormat="1" applyFont="1" applyFill="1" applyAlignment="1">
      <alignment horizontal="center" vertical="center" wrapText="1"/>
    </xf>
    <xf fontId="4" fillId="5" borderId="1" numFmtId="2" xfId="0" applyNumberFormat="1" applyFont="1" applyFill="1" applyBorder="1" applyAlignment="1">
      <alignment horizontal="center" vertical="center" wrapText="1"/>
    </xf>
    <xf fontId="4" fillId="5" borderId="3" numFmtId="49" xfId="0" applyNumberFormat="1" applyFont="1" applyFill="1" applyBorder="1" applyAlignment="1">
      <alignment horizontal="center" vertical="center" wrapText="1"/>
    </xf>
    <xf fontId="4" fillId="5" borderId="1" numFmtId="0" xfId="0" applyFont="1" applyFill="1" applyBorder="1" applyAlignment="1">
      <alignment horizontal="center" vertical="center" wrapText="1"/>
    </xf>
    <xf fontId="7" fillId="4" borderId="1" numFmtId="49" xfId="0" applyNumberFormat="1" applyFont="1" applyFill="1" applyBorder="1" applyAlignment="1">
      <alignment horizontal="center" vertical="center" wrapText="1"/>
    </xf>
    <xf fontId="7" fillId="5" borderId="2" numFmtId="49" xfId="0" applyNumberFormat="1" applyFont="1" applyFill="1" applyBorder="1" applyAlignment="1">
      <alignment horizontal="center" vertical="center" wrapText="1"/>
    </xf>
    <xf fontId="4" fillId="5" borderId="6" numFmtId="49" xfId="0" applyNumberFormat="1" applyFont="1" applyFill="1" applyBorder="1" applyAlignment="1">
      <alignment horizontal="center" vertical="center" wrapText="1"/>
    </xf>
    <xf fontId="4" fillId="5" borderId="10" numFmtId="0" xfId="0" applyFont="1" applyFill="1" applyBorder="1" applyAlignment="1">
      <alignment horizontal="center" vertical="center" wrapText="1"/>
    </xf>
    <xf fontId="4" fillId="5" borderId="4" numFmtId="49" xfId="0" applyNumberFormat="1" applyFont="1" applyFill="1" applyBorder="1" applyAlignment="1">
      <alignment horizontal="center" vertical="center" wrapText="1"/>
    </xf>
    <xf fontId="4" fillId="5" borderId="10" numFmtId="49" xfId="0" applyNumberFormat="1" applyFont="1" applyFill="1" applyBorder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4" fillId="0" borderId="11" numFmtId="4" xfId="0" applyNumberFormat="1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4" fillId="5" borderId="1" numFmtId="0" xfId="0" applyFont="1" applyFill="1" applyBorder="1" applyAlignment="1">
      <alignment horizontal="center" vertical="top" wrapText="1"/>
    </xf>
    <xf fontId="4" fillId="5" borderId="1" numFmtId="4" xfId="0" applyNumberFormat="1" applyFont="1" applyFill="1" applyBorder="1" applyAlignment="1">
      <alignment horizontal="center" vertical="center" wrapText="1"/>
    </xf>
    <xf fontId="4" fillId="5" borderId="5" numFmtId="4" xfId="0" applyNumberFormat="1" applyFont="1" applyFill="1" applyBorder="1" applyAlignment="1">
      <alignment horizontal="center" vertical="center" wrapText="1"/>
    </xf>
    <xf fontId="4" fillId="5" borderId="2" numFmtId="0" xfId="0" applyFont="1" applyFill="1" applyBorder="1" applyAlignment="1">
      <alignment horizontal="center" vertical="top" wrapText="1"/>
    </xf>
    <xf fontId="4" fillId="5" borderId="4" numFmtId="4" xfId="0" applyNumberFormat="1" applyFont="1" applyFill="1" applyBorder="1" applyAlignment="1">
      <alignment horizontal="center" vertical="center" wrapText="1"/>
    </xf>
    <xf fontId="8" fillId="0" borderId="1" numFmtId="4" xfId="0" applyNumberFormat="1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4" fillId="4" borderId="6" numFmtId="0" xfId="0" applyFont="1" applyFill="1" applyBorder="1" applyAlignment="1">
      <alignment horizontal="center" vertical="center" wrapText="1"/>
    </xf>
    <xf fontId="4" fillId="0" borderId="13" numFmtId="0" xfId="0" applyFont="1" applyBorder="1" applyAlignment="1">
      <alignment horizontal="center" vertical="center" wrapText="1"/>
    </xf>
    <xf fontId="4" fillId="0" borderId="14" numFmtId="0" xfId="0" applyFont="1" applyBorder="1" applyAlignment="1">
      <alignment horizontal="center" vertical="center" wrapText="1"/>
    </xf>
    <xf fontId="4" fillId="0" borderId="6" numFmtId="49" xfId="0" applyNumberFormat="1" applyFont="1" applyBorder="1" applyAlignment="1">
      <alignment horizontal="center" vertical="center" wrapText="1"/>
    </xf>
    <xf fontId="8" fillId="0" borderId="10" numFmtId="4" xfId="0" applyNumberFormat="1" applyFont="1" applyBorder="1" applyAlignment="1">
      <alignment horizontal="center" vertical="center" wrapText="1"/>
    </xf>
    <xf fontId="4" fillId="0" borderId="10" numFmtId="4" xfId="0" applyNumberFormat="1" applyFont="1" applyBorder="1" applyAlignment="1">
      <alignment horizontal="center" vertical="center" wrapText="1"/>
    </xf>
    <xf fontId="8" fillId="0" borderId="0" numFmtId="4" xfId="0" applyNumberFormat="1" applyFont="1" applyAlignment="1">
      <alignment horizontal="center" vertical="center" wrapText="1"/>
    </xf>
    <xf fontId="7" fillId="0" borderId="0" numFmtId="0" xfId="0" applyFont="1" applyAlignment="1">
      <alignment horizontal="center" vertical="center"/>
    </xf>
    <xf fontId="7" fillId="4" borderId="0" numFmtId="0" xfId="0" applyFont="1" applyFill="1" applyAlignment="1">
      <alignment horizontal="center" vertical="center"/>
    </xf>
    <xf fontId="2" fillId="0" borderId="15" numFmtId="0" xfId="0" applyFont="1" applyBorder="1" applyAlignment="1">
      <alignment horizontal="center" vertical="center" wrapText="1"/>
    </xf>
    <xf fontId="2" fillId="0" borderId="10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center" vertical="center" wrapText="1"/>
    </xf>
    <xf fontId="7" fillId="0" borderId="4" numFmtId="1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4" fillId="0" borderId="1" numFmtId="14" xfId="0" applyNumberFormat="1" applyFont="1" applyBorder="1" applyAlignment="1">
      <alignment horizontal="center" vertical="center" wrapText="1"/>
    </xf>
    <xf fontId="7" fillId="4" borderId="2" numFmtId="0" xfId="0" applyFont="1" applyFill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4" fillId="0" borderId="5" numFmtId="14" xfId="0" applyNumberFormat="1" applyFont="1" applyBorder="1" applyAlignment="1">
      <alignment horizontal="center" vertical="center" wrapText="1"/>
    </xf>
    <xf fontId="7" fillId="0" borderId="16" numFmtId="0" xfId="0" applyFont="1" applyBorder="1" applyAlignment="1">
      <alignment horizontal="center" vertical="center" wrapText="1"/>
    </xf>
    <xf fontId="7" fillId="0" borderId="3" numFmtId="1" xfId="0" applyNumberFormat="1" applyFont="1" applyBorder="1" applyAlignment="1">
      <alignment horizontal="center" vertical="center" wrapText="1"/>
    </xf>
    <xf fontId="4" fillId="0" borderId="6" numFmtId="14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/>
    </xf>
    <xf fontId="4" fillId="0" borderId="6" numFmtId="14" xfId="0" applyNumberFormat="1" applyFont="1" applyBorder="1" applyAlignment="1">
      <alignment horizontal="center" vertical="center"/>
    </xf>
    <xf fontId="7" fillId="0" borderId="6" numFmtId="0" xfId="0" applyFont="1" applyBorder="1" applyAlignment="1">
      <alignment horizontal="center" vertical="center"/>
    </xf>
    <xf fontId="7" fillId="0" borderId="6" numFmtId="14" xfId="0" applyNumberFormat="1" applyFont="1" applyBorder="1" applyAlignment="1">
      <alignment horizontal="center" vertical="center"/>
    </xf>
    <xf fontId="7" fillId="0" borderId="17" numFmtId="1" xfId="0" applyNumberFormat="1" applyFont="1" applyBorder="1" applyAlignment="1">
      <alignment horizontal="center" vertical="center" wrapText="1"/>
    </xf>
    <xf fontId="7" fillId="0" borderId="0" numFmtId="1" xfId="0" applyNumberFormat="1" applyFont="1" applyAlignment="1">
      <alignment horizontal="center" vertical="center" wrapText="1"/>
    </xf>
    <xf fontId="9" fillId="0" borderId="0" numFmtId="0" xfId="0" applyFont="1" applyAlignment="1">
      <alignment horizontal="center" vertical="center"/>
    </xf>
    <xf fontId="7" fillId="0" borderId="0" numFmtId="0" xfId="0" applyFont="1" applyAlignment="1">
      <alignment vertical="center"/>
    </xf>
    <xf fontId="9" fillId="0" borderId="1" numFmtId="0" xfId="0" applyFont="1" applyBorder="1" applyAlignment="1">
      <alignment horizontal="center" vertical="center" wrapText="1"/>
    </xf>
    <xf fontId="0" fillId="0" borderId="0" numFmtId="161" xfId="0" applyNumberFormat="1"/>
    <xf fontId="0" fillId="0" borderId="0" numFmtId="162" xfId="0" applyNumberFormat="1"/>
    <xf fontId="10" fillId="0" borderId="1" numFmtId="0" xfId="0" applyFont="1" applyBorder="1" applyAlignment="1">
      <alignment vertical="center" wrapText="1"/>
    </xf>
    <xf fontId="11" fillId="0" borderId="1" numFmtId="49" xfId="0" applyNumberFormat="1" applyFont="1" applyBorder="1" applyAlignment="1">
      <alignment vertical="center" wrapText="1"/>
    </xf>
    <xf fontId="12" fillId="0" borderId="1" numFmtId="0" xfId="0" applyFont="1" applyBorder="1" applyAlignment="1">
      <alignment horizontal="left" vertical="center" wrapText="1"/>
    </xf>
    <xf fontId="13" fillId="0" borderId="1" numFmtId="49" xfId="0" applyNumberFormat="1" applyFont="1" applyBorder="1" applyAlignment="1">
      <alignment horizontal="left" vertical="center" wrapText="1"/>
    </xf>
    <xf fontId="10" fillId="0" borderId="1" numFmtId="49" xfId="0" applyNumberFormat="1" applyFont="1" applyBorder="1" applyAlignment="1">
      <alignment vertical="center" wrapText="1"/>
    </xf>
    <xf fontId="14" fillId="0" borderId="1" numFmtId="0" xfId="0" applyFont="1" applyBorder="1" applyAlignment="1">
      <alignment horizontal="left" vertical="center" wrapText="1"/>
    </xf>
    <xf fontId="9" fillId="3" borderId="1" numFmtId="0" xfId="0" applyFont="1" applyFill="1" applyBorder="1" applyAlignment="1">
      <alignment horizontal="center" vertical="center" wrapText="1"/>
    </xf>
    <xf fontId="15" fillId="4" borderId="1" numFmtId="1" xfId="0" applyNumberFormat="1" applyFont="1" applyFill="1" applyBorder="1" applyAlignment="1">
      <alignment vertical="center" wrapText="1"/>
    </xf>
    <xf fontId="0" fillId="0" borderId="0" numFmtId="0" xfId="0"/>
    <xf fontId="15" fillId="0" borderId="1" numFmtId="1" xfId="0" applyNumberFormat="1" applyFont="1" applyBorder="1" applyAlignment="1">
      <alignment vertical="center" wrapText="1"/>
    </xf>
    <xf fontId="10" fillId="0" borderId="1" numFmtId="0" xfId="0" applyFont="1" applyBorder="1" applyAlignment="1">
      <alignment vertical="top" wrapText="1"/>
    </xf>
    <xf fontId="0" fillId="0" borderId="0" numFmtId="0" xfId="0" applyAlignment="1">
      <alignment horizontal="left"/>
    </xf>
    <xf fontId="9" fillId="0" borderId="0" numFmtId="0" xfId="0" applyFont="1" applyAlignment="1">
      <alignment horizontal="center" vertical="center" wrapText="1"/>
    </xf>
    <xf fontId="2" fillId="0" borderId="18" numFmtId="0" xfId="0" applyFont="1" applyBorder="1" applyAlignment="1">
      <alignment horizontal="center" vertical="center" wrapText="1"/>
    </xf>
    <xf fontId="7" fillId="4" borderId="6" numFmtId="0" xfId="0" applyFont="1" applyFill="1" applyBorder="1" applyAlignment="1">
      <alignment horizontal="center" vertical="center" wrapText="1"/>
    </xf>
    <xf fontId="16" fillId="0" borderId="6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center" vertical="center" wrapText="1"/>
    </xf>
    <xf fontId="16" fillId="0" borderId="18" numFmtId="0" xfId="0" applyFont="1" applyBorder="1" applyAlignment="1">
      <alignment horizontal="center" vertical="center" wrapText="1"/>
    </xf>
    <xf fontId="9" fillId="0" borderId="0" numFmtId="0" xfId="0" applyFont="1" applyAlignment="1">
      <alignment vertical="center"/>
    </xf>
  </cellXfs>
  <cellStyles count="1">
    <cellStyle name="Обычный" xfId="0" builtinId="0"/>
  </cellStyles>
  <dxfs count="9"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numFmt numFmtId="1" formatCode="0"/>
      <alignment horizontal="center" indent="0" relativeIndent="0" shrinkToFit="0" textRotation="0" vertical="center" wrapText="1"/>
      <border>
        <left style="none"/>
        <right style="thin">
          <color auto="1"/>
        </right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alignment horizontal="center" indent="0" relativeIndent="0" shrinkToFit="0" textRotation="0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numFmt numFmtId="163" formatCode="dd/mm/yyyy"/>
      <alignment horizontal="center" indent="0" relativeIndent="0" shrinkToFit="0" textRotation="0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alignment horizontal="center" indent="0" relativeIndent="0" shrinkToFit="0" textRotation="0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alignment horizontal="center" indent="0" relativeIndent="0" shrinkToFit="0" textRotation="0" vertical="center" wrapText="1"/>
      <border>
        <left style="thin">
          <color auto="1"/>
        </left>
        <right style="none"/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alignment horizontal="center" indent="0" relativeIndent="0" shrinkToFit="0" textRotation="0" vertical="center" wrapText="0"/>
    </dxf>
    <dxf>
      <font>
        <b val="0"/>
        <i val="0"/>
        <strike val="0"/>
        <u val="none"/>
        <vertAlign val="baseline"/>
        <sz val="12.000000"/>
        <color theme="1"/>
        <name val="Times New Roman"/>
        <scheme val="none"/>
      </font>
      <alignment horizontal="center" indent="0" relativeIndent="0" shrinkToFit="0" textRotation="0" vertical="center" wrapText="1"/>
      <border>
        <left style="none"/>
        <right style="thin">
          <color auto="1"/>
        </right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vertAlign val="baseline"/>
        <sz val="14.000000"/>
        <color theme="1"/>
        <name val="Times New Roman"/>
        <scheme val="none"/>
      </font>
      <alignment horizontal="center" indent="0" relativeIndent="0" shrinkToFit="0" textRotation="0" vertical="center" wrapText="1"/>
      <border>
        <left style="thin">
          <color auto="1"/>
        </left>
        <right style="none"/>
        <top style="thin">
          <color auto="1"/>
        </top>
        <bottom style="thin">
          <color auto="1"/>
        </bottom>
        <diagonal style="none"/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6"/>
          <bgColor theme="6"/>
        </patternFill>
      </fill>
    </dxf>
  </dxfs>
  <tableStyles count="1" defaultTableStyle="TableStyleMedium2" defaultPivotStyle="PivotStyleLight16">
    <tableStyle name="Стиль таблицы 2" pivot="0" count="1">
      <tableStyleElement type="wholeTable" size="1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6" ref="A4:F73">
  <tableColumns count="6">
    <tableColumn id="1" name="№" dataDxfId="0"/>
    <tableColumn id="2" name="Инициатор обращения" dataDxfId="1"/>
    <tableColumn id="3" name="Дата обращения" dataDxfId="2"/>
    <tableColumn id="4" name="Тема обращения " dataDxfId="3"/>
    <tableColumn id="5" name="Результат рассмотрения обращения" dataDxfId="4"/>
    <tableColumn id="6" name="Столбец1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Таблица7" ref="A2:C6">
  <tableColumns count="3">
    <tableColumn id="1" name="№" dataDxfId="6"/>
    <tableColumn id="2" name="Наименование нормативного правового акта (с указанием № и даты)" dataDxfId="7"/>
    <tableColumn id="3" name="Столбец1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mailto:marunyak_md@akron-holding.ru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3.xml.rels><?xml version="1.0" encoding="UTF-8" standalone="yes"?><Relationships xmlns="http://schemas.openxmlformats.org/package/2006/relationships"><Relationship  Id="rId7" Type="http://schemas.openxmlformats.org/officeDocument/2006/relationships/hyperlink" Target="http://nsr.nso.ru/page/1" TargetMode="External"/><Relationship  Id="rId6" Type="http://schemas.openxmlformats.org/officeDocument/2006/relationships/hyperlink" Target="https://nsr.nso.ru/page/1144%20,%20https:/nsr.nso.ru/page/8803" TargetMode="External"/><Relationship  Id="rId5" Type="http://schemas.openxmlformats.org/officeDocument/2006/relationships/hyperlink" Target="https://nsr.nso.ru/page/2782" TargetMode="External"/><Relationship  Id="rId4" Type="http://schemas.openxmlformats.org/officeDocument/2006/relationships/hyperlink" Target="https://nsr.nso.ru/page/657" TargetMode="External"/><Relationship  Id="rId3" Type="http://schemas.openxmlformats.org/officeDocument/2006/relationships/hyperlink" Target="https://nsr.nso.ru/page/2780" TargetMode="External"/><Relationship  Id="rId2" Type="http://schemas.openxmlformats.org/officeDocument/2006/relationships/hyperlink" Target="https://nsr.nso.ru/page/1145" TargetMode="External"/><Relationship  Id="rId1" Type="http://schemas.openxmlformats.org/officeDocument/2006/relationships/hyperlink" Target="https://nsr.nso.ru/page/8803" TargetMode="Externa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4" topLeftCell="A5" activePane="bottomLeft" state="frozen"/>
      <selection activeCell="D210" activeCellId="0" sqref="D210"/>
    </sheetView>
  </sheetViews>
  <sheetFormatPr defaultRowHeight="14.25"/>
  <cols>
    <col customWidth="1" min="1" max="1" style="2" width="6.5703125"/>
    <col customWidth="1" min="2" max="2" style="2" width="34.28515625"/>
    <col customWidth="1" min="3" max="3" style="2" width="56.5703125"/>
    <col customWidth="1" min="4" max="4" style="2" width="21.85546875"/>
    <col customWidth="1" min="5" max="5" style="2" width="21.42578125"/>
    <col customWidth="1" min="6" max="6" style="2" width="22.85546875"/>
    <col customWidth="1" min="7" max="7" style="2" width="23.7109375"/>
    <col customWidth="1" min="8" max="8" style="2" width="34.85546875"/>
    <col customWidth="1" min="9" max="9" style="2" width="18.140625"/>
    <col min="10" max="16384" style="1" width="9.140625"/>
  </cols>
  <sheetData>
    <row r="1" ht="15">
      <c r="A1" s="3" t="s">
        <v>0</v>
      </c>
      <c r="B1" s="4"/>
      <c r="C1" s="4"/>
      <c r="D1" s="5" t="s">
        <v>1</v>
      </c>
      <c r="E1" s="3" t="s">
        <v>2</v>
      </c>
      <c r="F1" s="4"/>
      <c r="G1" s="3"/>
      <c r="H1" s="3"/>
    </row>
    <row r="2" ht="15">
      <c r="A2" s="3"/>
      <c r="B2" s="4"/>
      <c r="C2" s="6" t="s">
        <v>3</v>
      </c>
      <c r="D2" s="7" t="s">
        <v>4</v>
      </c>
      <c r="E2" s="4"/>
      <c r="F2" s="3"/>
      <c r="G2" s="4"/>
      <c r="H2" s="4"/>
    </row>
    <row r="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/>
      <c r="H3" s="8" t="s">
        <v>11</v>
      </c>
      <c r="I3" s="9"/>
    </row>
    <row r="4" ht="45">
      <c r="A4" s="8"/>
      <c r="B4" s="8"/>
      <c r="C4" s="8"/>
      <c r="D4" s="8"/>
      <c r="E4" s="8"/>
      <c r="F4" s="8" t="s">
        <v>12</v>
      </c>
      <c r="G4" s="8" t="s">
        <v>13</v>
      </c>
      <c r="H4" s="8"/>
    </row>
    <row r="5">
      <c r="A5" s="10" t="s">
        <v>14</v>
      </c>
      <c r="B5" s="11"/>
      <c r="C5" s="11"/>
      <c r="D5" s="11"/>
      <c r="E5" s="11"/>
      <c r="F5" s="11"/>
      <c r="G5" s="11"/>
      <c r="H5" s="12"/>
    </row>
    <row r="6" ht="75">
      <c r="A6" s="8">
        <v>1</v>
      </c>
      <c r="B6" s="13" t="s">
        <v>15</v>
      </c>
      <c r="C6" s="13" t="s">
        <v>16</v>
      </c>
      <c r="D6" s="13" t="s">
        <v>17</v>
      </c>
      <c r="E6" s="13" t="s">
        <v>18</v>
      </c>
      <c r="F6" s="14" t="s">
        <v>19</v>
      </c>
      <c r="G6" s="14">
        <v>101000</v>
      </c>
      <c r="H6" s="8"/>
    </row>
    <row r="7" ht="30">
      <c r="A7" s="8">
        <v>2</v>
      </c>
      <c r="B7" s="13" t="s">
        <v>20</v>
      </c>
      <c r="C7" s="13" t="s">
        <v>21</v>
      </c>
      <c r="D7" s="13" t="s">
        <v>17</v>
      </c>
      <c r="E7" s="13" t="s">
        <v>18</v>
      </c>
      <c r="F7" s="14">
        <v>146000.29999999999</v>
      </c>
      <c r="G7" s="14">
        <v>107000</v>
      </c>
      <c r="H7" s="8"/>
    </row>
    <row r="8" ht="15">
      <c r="A8" s="8">
        <v>3</v>
      </c>
      <c r="B8" s="13" t="s">
        <v>22</v>
      </c>
      <c r="C8" s="13" t="s">
        <v>23</v>
      </c>
      <c r="D8" s="13" t="s">
        <v>24</v>
      </c>
      <c r="E8" s="13" t="s">
        <v>18</v>
      </c>
      <c r="F8" s="14">
        <v>18500000</v>
      </c>
      <c r="G8" s="14">
        <v>14193000</v>
      </c>
      <c r="H8" s="8"/>
    </row>
    <row r="9" ht="210">
      <c r="A9" s="8">
        <v>4</v>
      </c>
      <c r="B9" s="13" t="s">
        <v>25</v>
      </c>
      <c r="C9" s="13" t="s">
        <v>26</v>
      </c>
      <c r="D9" s="13" t="s">
        <v>27</v>
      </c>
      <c r="E9" s="13" t="s">
        <v>18</v>
      </c>
      <c r="F9" s="14" t="s">
        <v>28</v>
      </c>
      <c r="G9" s="14" t="s">
        <v>29</v>
      </c>
      <c r="H9" s="8" t="s">
        <v>30</v>
      </c>
    </row>
    <row r="10" ht="45">
      <c r="A10" s="8">
        <v>5</v>
      </c>
      <c r="B10" s="13" t="s">
        <v>31</v>
      </c>
      <c r="C10" s="13" t="s">
        <v>32</v>
      </c>
      <c r="D10" s="13" t="s">
        <v>27</v>
      </c>
      <c r="E10" s="13" t="s">
        <v>18</v>
      </c>
      <c r="F10" s="14">
        <v>183000.39999999999</v>
      </c>
      <c r="G10" s="14">
        <v>0</v>
      </c>
      <c r="H10" s="8"/>
    </row>
    <row r="11" ht="258">
      <c r="A11" s="8">
        <v>6</v>
      </c>
      <c r="B11" s="13" t="s">
        <v>33</v>
      </c>
      <c r="C11" s="13" t="s">
        <v>34</v>
      </c>
      <c r="D11" s="13"/>
      <c r="E11" s="13" t="s">
        <v>18</v>
      </c>
      <c r="F11" s="14">
        <v>150000</v>
      </c>
      <c r="G11" s="14">
        <v>47000</v>
      </c>
      <c r="H11" s="8" t="s">
        <v>35</v>
      </c>
    </row>
    <row r="12" ht="60">
      <c r="A12" s="8">
        <v>7</v>
      </c>
      <c r="B12" s="15" t="s">
        <v>36</v>
      </c>
      <c r="C12" s="15" t="s">
        <v>37</v>
      </c>
      <c r="D12" s="16" t="s">
        <v>38</v>
      </c>
      <c r="E12" s="13" t="s">
        <v>18</v>
      </c>
      <c r="F12" s="14" t="s">
        <v>39</v>
      </c>
      <c r="G12" s="14">
        <v>5501000</v>
      </c>
      <c r="H12" s="8"/>
    </row>
    <row r="13" ht="45">
      <c r="A13" s="8">
        <v>8</v>
      </c>
      <c r="B13" s="17" t="s">
        <v>40</v>
      </c>
      <c r="C13" s="17" t="s">
        <v>41</v>
      </c>
      <c r="D13" s="17" t="s">
        <v>42</v>
      </c>
      <c r="E13" s="13" t="s">
        <v>18</v>
      </c>
      <c r="F13" s="14">
        <v>1900000</v>
      </c>
      <c r="G13" s="18">
        <v>1923000</v>
      </c>
      <c r="H13" s="8"/>
    </row>
    <row r="14" ht="60">
      <c r="A14" s="8">
        <v>9</v>
      </c>
      <c r="B14" s="13" t="s">
        <v>43</v>
      </c>
      <c r="C14" s="13" t="s">
        <v>44</v>
      </c>
      <c r="D14" s="13" t="s">
        <v>45</v>
      </c>
      <c r="E14" s="13" t="s">
        <v>18</v>
      </c>
      <c r="F14" s="18">
        <v>800000</v>
      </c>
      <c r="G14" s="14">
        <v>74000</v>
      </c>
      <c r="H14" s="8"/>
    </row>
    <row r="15" ht="30">
      <c r="A15" s="8">
        <v>10</v>
      </c>
      <c r="B15" s="13" t="s">
        <v>46</v>
      </c>
      <c r="C15" s="13" t="s">
        <v>47</v>
      </c>
      <c r="D15" s="13" t="s">
        <v>45</v>
      </c>
      <c r="E15" s="13" t="s">
        <v>18</v>
      </c>
      <c r="F15" s="14" t="s">
        <v>48</v>
      </c>
      <c r="G15" s="18">
        <v>1792000</v>
      </c>
      <c r="H15" s="8"/>
    </row>
    <row r="16" ht="15">
      <c r="A16" s="8">
        <v>11</v>
      </c>
      <c r="B16" s="13" t="s">
        <v>49</v>
      </c>
      <c r="C16" s="13" t="s">
        <v>50</v>
      </c>
      <c r="D16" s="13" t="s">
        <v>45</v>
      </c>
      <c r="E16" s="13" t="s">
        <v>18</v>
      </c>
      <c r="F16" s="18">
        <v>300000</v>
      </c>
      <c r="G16" s="18">
        <v>722000</v>
      </c>
      <c r="H16" s="8"/>
    </row>
    <row r="17" ht="30">
      <c r="A17" s="8">
        <v>12</v>
      </c>
      <c r="B17" s="13" t="s">
        <v>51</v>
      </c>
      <c r="C17" s="13" t="s">
        <v>52</v>
      </c>
      <c r="D17" s="13" t="s">
        <v>53</v>
      </c>
      <c r="E17" s="13" t="s">
        <v>18</v>
      </c>
      <c r="F17" s="14">
        <v>236000.39999999999</v>
      </c>
      <c r="G17" s="14">
        <v>27000.650000000001</v>
      </c>
      <c r="H17" s="8"/>
    </row>
    <row r="18" ht="15">
      <c r="A18" s="8">
        <v>13</v>
      </c>
      <c r="B18" s="13" t="s">
        <v>54</v>
      </c>
      <c r="C18" s="13" t="s">
        <v>55</v>
      </c>
      <c r="D18" s="13" t="s">
        <v>56</v>
      </c>
      <c r="E18" s="13" t="s">
        <v>18</v>
      </c>
      <c r="F18" s="18">
        <v>100000</v>
      </c>
      <c r="G18" s="18">
        <v>23000</v>
      </c>
      <c r="H18" s="8"/>
    </row>
    <row r="19" ht="30">
      <c r="A19" s="8">
        <v>14</v>
      </c>
      <c r="B19" s="13" t="s">
        <v>57</v>
      </c>
      <c r="C19" s="13" t="s">
        <v>58</v>
      </c>
      <c r="D19" s="13" t="s">
        <v>59</v>
      </c>
      <c r="E19" s="13" t="s">
        <v>18</v>
      </c>
      <c r="F19" s="14">
        <v>13000000</v>
      </c>
      <c r="G19" s="18">
        <v>233000</v>
      </c>
      <c r="H19" s="19"/>
      <c r="I19" s="20"/>
    </row>
    <row r="20" ht="30">
      <c r="A20" s="8">
        <v>15</v>
      </c>
      <c r="B20" s="13" t="s">
        <v>60</v>
      </c>
      <c r="C20" s="13" t="s">
        <v>61</v>
      </c>
      <c r="D20" s="13" t="s">
        <v>62</v>
      </c>
      <c r="E20" s="13" t="s">
        <v>18</v>
      </c>
      <c r="F20" s="18">
        <v>400000</v>
      </c>
      <c r="G20" s="18">
        <v>11000</v>
      </c>
      <c r="H20" s="19"/>
      <c r="I20" s="21"/>
    </row>
    <row r="21" ht="45">
      <c r="A21" s="8">
        <v>16</v>
      </c>
      <c r="B21" s="13" t="s">
        <v>63</v>
      </c>
      <c r="C21" s="13" t="s">
        <v>64</v>
      </c>
      <c r="D21" s="13" t="s">
        <v>59</v>
      </c>
      <c r="E21" s="13" t="s">
        <v>18</v>
      </c>
      <c r="F21" s="18">
        <v>500000</v>
      </c>
      <c r="G21" s="14">
        <v>6000</v>
      </c>
      <c r="H21" s="19"/>
      <c r="I21" s="21"/>
    </row>
    <row r="22" ht="45">
      <c r="A22" s="8">
        <v>17</v>
      </c>
      <c r="B22" s="13" t="s">
        <v>65</v>
      </c>
      <c r="C22" s="13" t="s">
        <v>66</v>
      </c>
      <c r="D22" s="13" t="s">
        <v>59</v>
      </c>
      <c r="E22" s="13" t="s">
        <v>18</v>
      </c>
      <c r="F22" s="18">
        <v>150000</v>
      </c>
      <c r="G22" s="14">
        <v>0</v>
      </c>
      <c r="H22" s="8"/>
    </row>
    <row r="23" ht="15">
      <c r="A23" s="8">
        <v>18</v>
      </c>
      <c r="B23" s="13" t="s">
        <v>67</v>
      </c>
      <c r="C23" s="22" t="s">
        <v>68</v>
      </c>
      <c r="D23" s="16" t="s">
        <v>56</v>
      </c>
      <c r="E23" s="13" t="s">
        <v>18</v>
      </c>
      <c r="F23" s="18">
        <v>320000</v>
      </c>
      <c r="G23" s="14">
        <v>0</v>
      </c>
      <c r="H23" s="8"/>
    </row>
    <row r="24" ht="45">
      <c r="A24" s="8">
        <v>19</v>
      </c>
      <c r="B24" s="13" t="s">
        <v>69</v>
      </c>
      <c r="C24" s="13" t="s">
        <v>70</v>
      </c>
      <c r="D24" s="17" t="s">
        <v>71</v>
      </c>
      <c r="E24" s="13" t="s">
        <v>18</v>
      </c>
      <c r="F24" s="18">
        <v>1304000</v>
      </c>
      <c r="G24" s="14">
        <v>41000</v>
      </c>
      <c r="H24" s="8"/>
    </row>
    <row r="25" ht="30">
      <c r="A25" s="8">
        <v>20</v>
      </c>
      <c r="B25" s="13" t="s">
        <v>72</v>
      </c>
      <c r="C25" s="13" t="s">
        <v>73</v>
      </c>
      <c r="D25" s="13" t="s">
        <v>74</v>
      </c>
      <c r="E25" s="13" t="s">
        <v>18</v>
      </c>
      <c r="F25" s="18">
        <v>300000</v>
      </c>
      <c r="G25" s="14">
        <v>0</v>
      </c>
      <c r="H25" s="8"/>
    </row>
    <row r="26" ht="15">
      <c r="A26" s="8">
        <v>21</v>
      </c>
      <c r="B26" s="13" t="s">
        <v>75</v>
      </c>
      <c r="C26" s="13" t="s">
        <v>76</v>
      </c>
      <c r="D26" s="13" t="s">
        <v>77</v>
      </c>
      <c r="E26" s="13" t="s">
        <v>18</v>
      </c>
      <c r="F26" s="18">
        <v>120000</v>
      </c>
      <c r="G26" s="14">
        <v>1000</v>
      </c>
      <c r="H26" s="8"/>
    </row>
    <row r="27" ht="30">
      <c r="A27" s="8">
        <v>22</v>
      </c>
      <c r="B27" s="13" t="s">
        <v>78</v>
      </c>
      <c r="C27" s="13" t="s">
        <v>79</v>
      </c>
      <c r="D27" s="13" t="s">
        <v>80</v>
      </c>
      <c r="E27" s="13" t="s">
        <v>18</v>
      </c>
      <c r="F27" s="14">
        <v>75000</v>
      </c>
      <c r="G27" s="14">
        <v>0</v>
      </c>
      <c r="H27" s="8"/>
    </row>
    <row r="28" ht="45">
      <c r="A28" s="8">
        <v>23</v>
      </c>
      <c r="B28" s="23" t="s">
        <v>81</v>
      </c>
      <c r="C28" s="23" t="s">
        <v>82</v>
      </c>
      <c r="D28" s="24" t="s">
        <v>77</v>
      </c>
      <c r="E28" s="13" t="s">
        <v>18</v>
      </c>
      <c r="F28" s="18">
        <v>800000</v>
      </c>
      <c r="G28" s="14">
        <v>0</v>
      </c>
      <c r="H28" s="8"/>
    </row>
    <row r="29" ht="75">
      <c r="A29" s="8">
        <v>24</v>
      </c>
      <c r="B29" s="23" t="s">
        <v>83</v>
      </c>
      <c r="C29" s="23" t="s">
        <v>84</v>
      </c>
      <c r="D29" s="23">
        <v>2025</v>
      </c>
      <c r="E29" s="23" t="s">
        <v>85</v>
      </c>
      <c r="F29" s="25">
        <v>800000</v>
      </c>
      <c r="G29" s="26"/>
      <c r="H29" s="27"/>
    </row>
    <row r="30" ht="75">
      <c r="A30" s="8">
        <v>25</v>
      </c>
      <c r="B30" s="23" t="s">
        <v>83</v>
      </c>
      <c r="C30" s="23" t="s">
        <v>86</v>
      </c>
      <c r="D30" s="23">
        <v>2025</v>
      </c>
      <c r="E30" s="23" t="s">
        <v>85</v>
      </c>
      <c r="F30" s="25">
        <v>800000</v>
      </c>
      <c r="G30" s="26"/>
      <c r="H30" s="27"/>
    </row>
    <row r="31" ht="45">
      <c r="A31" s="8">
        <v>26</v>
      </c>
      <c r="B31" s="23" t="s">
        <v>87</v>
      </c>
      <c r="C31" s="23" t="s">
        <v>88</v>
      </c>
      <c r="D31" s="23">
        <v>2025</v>
      </c>
      <c r="E31" s="23" t="s">
        <v>85</v>
      </c>
      <c r="F31" s="26"/>
      <c r="G31" s="26"/>
      <c r="H31" s="27"/>
    </row>
    <row r="32" ht="75">
      <c r="A32" s="8">
        <v>27</v>
      </c>
      <c r="B32" s="23" t="s">
        <v>89</v>
      </c>
      <c r="C32" s="23" t="s">
        <v>90</v>
      </c>
      <c r="D32" s="23">
        <v>2025</v>
      </c>
      <c r="E32" s="23" t="s">
        <v>85</v>
      </c>
      <c r="F32" s="25">
        <v>19916000</v>
      </c>
      <c r="G32" s="26"/>
      <c r="H32" s="27"/>
    </row>
    <row r="33" ht="75">
      <c r="A33" s="8">
        <v>28</v>
      </c>
      <c r="B33" s="23" t="s">
        <v>91</v>
      </c>
      <c r="C33" s="23" t="s">
        <v>92</v>
      </c>
      <c r="D33" s="23">
        <v>2025</v>
      </c>
      <c r="E33" s="23" t="s">
        <v>85</v>
      </c>
      <c r="F33" s="25">
        <v>14000000</v>
      </c>
      <c r="G33" s="26"/>
      <c r="H33" s="27"/>
    </row>
    <row r="34" ht="75">
      <c r="A34" s="8">
        <v>29</v>
      </c>
      <c r="B34" s="23" t="s">
        <v>93</v>
      </c>
      <c r="C34" s="23" t="s">
        <v>94</v>
      </c>
      <c r="D34" s="23">
        <v>2025</v>
      </c>
      <c r="E34" s="23" t="s">
        <v>85</v>
      </c>
      <c r="F34" s="25">
        <v>1012000</v>
      </c>
      <c r="G34" s="26"/>
      <c r="H34" s="27"/>
    </row>
    <row r="35" ht="60">
      <c r="A35" s="8">
        <v>30</v>
      </c>
      <c r="B35" s="23" t="s">
        <v>95</v>
      </c>
      <c r="C35" s="23" t="s">
        <v>96</v>
      </c>
      <c r="D35" s="23">
        <v>2025</v>
      </c>
      <c r="E35" s="23" t="s">
        <v>85</v>
      </c>
      <c r="F35" s="25">
        <v>13969000</v>
      </c>
      <c r="G35" s="26"/>
      <c r="H35" s="24"/>
    </row>
    <row r="36" ht="75">
      <c r="A36" s="8">
        <v>31</v>
      </c>
      <c r="B36" s="23" t="s">
        <v>97</v>
      </c>
      <c r="C36" s="23" t="s">
        <v>98</v>
      </c>
      <c r="D36" s="23">
        <v>2025</v>
      </c>
      <c r="E36" s="23" t="s">
        <v>85</v>
      </c>
      <c r="F36" s="26"/>
      <c r="G36" s="26"/>
      <c r="H36" s="23"/>
    </row>
    <row r="37" ht="45">
      <c r="A37" s="8">
        <v>32</v>
      </c>
      <c r="B37" s="8" t="s">
        <v>99</v>
      </c>
      <c r="C37" s="8" t="s">
        <v>100</v>
      </c>
      <c r="D37" s="8" t="s">
        <v>56</v>
      </c>
      <c r="E37" s="8" t="s">
        <v>101</v>
      </c>
      <c r="F37" s="28">
        <v>1800000</v>
      </c>
      <c r="G37" s="28">
        <v>66888.300000000003</v>
      </c>
      <c r="H37" s="8"/>
    </row>
    <row r="38" ht="60">
      <c r="A38" s="8">
        <v>33</v>
      </c>
      <c r="B38" s="8" t="s">
        <v>102</v>
      </c>
      <c r="C38" s="29" t="s">
        <v>103</v>
      </c>
      <c r="D38" s="8" t="s">
        <v>56</v>
      </c>
      <c r="E38" s="29" t="s">
        <v>104</v>
      </c>
      <c r="F38" s="28">
        <v>1800000</v>
      </c>
      <c r="G38" s="30">
        <f>475154.6+123299</f>
        <v>598453.59999999998</v>
      </c>
      <c r="H38" s="8" t="s">
        <v>105</v>
      </c>
    </row>
    <row r="39" ht="105">
      <c r="A39" s="8">
        <v>34</v>
      </c>
      <c r="B39" s="8" t="s">
        <v>106</v>
      </c>
      <c r="C39" s="8" t="s">
        <v>107</v>
      </c>
      <c r="D39" s="29" t="s">
        <v>108</v>
      </c>
      <c r="E39" s="8" t="s">
        <v>85</v>
      </c>
      <c r="F39" s="30">
        <v>2144000</v>
      </c>
      <c r="G39" s="28">
        <v>602753.64143999992</v>
      </c>
      <c r="H39" s="8"/>
    </row>
    <row r="40" ht="60">
      <c r="A40" s="8">
        <v>35</v>
      </c>
      <c r="B40" s="8" t="s">
        <v>106</v>
      </c>
      <c r="C40" s="29" t="s">
        <v>109</v>
      </c>
      <c r="D40" s="8" t="s">
        <v>110</v>
      </c>
      <c r="E40" s="29" t="s">
        <v>111</v>
      </c>
      <c r="F40" s="28">
        <v>111617.59445999999</v>
      </c>
      <c r="G40" s="30">
        <v>111617.59446000001</v>
      </c>
      <c r="H40" s="8"/>
    </row>
    <row r="41" ht="60">
      <c r="A41" s="8">
        <v>36</v>
      </c>
      <c r="B41" s="8" t="s">
        <v>106</v>
      </c>
      <c r="C41" s="8" t="s">
        <v>112</v>
      </c>
      <c r="D41" s="29" t="s">
        <v>110</v>
      </c>
      <c r="E41" s="8" t="s">
        <v>85</v>
      </c>
      <c r="F41" s="30">
        <v>158872.52928800002</v>
      </c>
      <c r="G41" s="28">
        <v>96329.839559999993</v>
      </c>
      <c r="H41" s="8"/>
    </row>
    <row r="42" ht="75">
      <c r="A42" s="8">
        <v>37</v>
      </c>
      <c r="B42" s="8" t="s">
        <v>113</v>
      </c>
      <c r="C42" s="29" t="s">
        <v>114</v>
      </c>
      <c r="D42" s="8" t="s">
        <v>24</v>
      </c>
      <c r="E42" s="29" t="s">
        <v>115</v>
      </c>
      <c r="F42" s="28">
        <v>673563.06999999995</v>
      </c>
      <c r="G42" s="30">
        <v>660198.28000000003</v>
      </c>
      <c r="H42" s="8"/>
    </row>
    <row r="43" ht="90">
      <c r="A43" s="8">
        <v>38</v>
      </c>
      <c r="B43" s="8" t="s">
        <v>113</v>
      </c>
      <c r="C43" s="8" t="s">
        <v>116</v>
      </c>
      <c r="D43" s="29" t="s">
        <v>24</v>
      </c>
      <c r="E43" s="8" t="s">
        <v>115</v>
      </c>
      <c r="F43" s="30">
        <v>428972.90000000002</v>
      </c>
      <c r="G43" s="28">
        <v>410481.09999999998</v>
      </c>
      <c r="H43" s="8"/>
    </row>
    <row r="44" ht="60">
      <c r="A44" s="8">
        <v>39</v>
      </c>
      <c r="B44" s="8" t="s">
        <v>113</v>
      </c>
      <c r="C44" s="29" t="s">
        <v>117</v>
      </c>
      <c r="D44" s="8" t="s">
        <v>118</v>
      </c>
      <c r="E44" s="29" t="s">
        <v>115</v>
      </c>
      <c r="F44" s="28">
        <v>155994.70000000001</v>
      </c>
      <c r="G44" s="30">
        <v>84753.470000000001</v>
      </c>
      <c r="H44" s="8"/>
    </row>
    <row r="45" ht="60">
      <c r="A45" s="8">
        <v>40</v>
      </c>
      <c r="B45" s="8" t="s">
        <v>113</v>
      </c>
      <c r="C45" s="8" t="s">
        <v>119</v>
      </c>
      <c r="D45" s="29" t="s">
        <v>80</v>
      </c>
      <c r="E45" s="8" t="s">
        <v>120</v>
      </c>
      <c r="F45" s="30">
        <f>2571639458/1000</f>
        <v>2571639.4580000001</v>
      </c>
      <c r="G45" s="28">
        <v>2850</v>
      </c>
      <c r="H45" s="8"/>
    </row>
    <row r="46" ht="30">
      <c r="A46" s="8">
        <v>41</v>
      </c>
      <c r="B46" s="31" t="s">
        <v>121</v>
      </c>
      <c r="C46" s="13" t="s">
        <v>122</v>
      </c>
      <c r="D46" s="13">
        <v>2025</v>
      </c>
      <c r="E46" s="32" t="s">
        <v>123</v>
      </c>
      <c r="F46" s="14"/>
      <c r="G46" s="18">
        <v>153194</v>
      </c>
      <c r="H46" s="8"/>
      <c r="I46" s="33"/>
    </row>
    <row r="47" ht="45">
      <c r="A47" s="8">
        <v>42</v>
      </c>
      <c r="B47" s="8" t="s">
        <v>124</v>
      </c>
      <c r="C47" s="8" t="s">
        <v>125</v>
      </c>
      <c r="D47" s="8" t="s">
        <v>126</v>
      </c>
      <c r="E47" s="8" t="s">
        <v>85</v>
      </c>
      <c r="F47" s="34">
        <v>1632800</v>
      </c>
      <c r="G47" s="34">
        <f>1522278.5+171452/1.2</f>
        <v>1665155.1666666667</v>
      </c>
      <c r="H47" s="8" t="s">
        <v>127</v>
      </c>
    </row>
    <row r="48" ht="135">
      <c r="A48" s="8">
        <v>43</v>
      </c>
      <c r="B48" s="13" t="s">
        <v>128</v>
      </c>
      <c r="C48" s="13" t="s">
        <v>129</v>
      </c>
      <c r="D48" s="13" t="s">
        <v>59</v>
      </c>
      <c r="E48" s="13" t="s">
        <v>85</v>
      </c>
      <c r="F48" s="14">
        <v>1028000</v>
      </c>
      <c r="G48" s="14">
        <v>118865</v>
      </c>
      <c r="H48" s="8" t="s">
        <v>130</v>
      </c>
    </row>
    <row r="49" ht="45">
      <c r="A49" s="8">
        <v>44</v>
      </c>
      <c r="B49" s="35" t="s">
        <v>131</v>
      </c>
      <c r="C49" s="15" t="s">
        <v>132</v>
      </c>
      <c r="D49" s="36" t="s">
        <v>133</v>
      </c>
      <c r="E49" s="13" t="s">
        <v>85</v>
      </c>
      <c r="F49" s="37">
        <v>3033000</v>
      </c>
      <c r="G49" s="37">
        <v>1533000</v>
      </c>
      <c r="H49" s="8"/>
    </row>
    <row r="50" ht="135">
      <c r="A50" s="8">
        <v>45</v>
      </c>
      <c r="B50" s="35" t="s">
        <v>134</v>
      </c>
      <c r="C50" s="35" t="s">
        <v>135</v>
      </c>
      <c r="D50" s="35" t="s">
        <v>42</v>
      </c>
      <c r="E50" s="35" t="s">
        <v>136</v>
      </c>
      <c r="F50" s="38">
        <v>2219.9000000000001</v>
      </c>
      <c r="G50" s="38">
        <v>2219.9000000000001</v>
      </c>
      <c r="H50" s="27"/>
    </row>
    <row r="51" ht="60">
      <c r="A51" s="8">
        <v>46</v>
      </c>
      <c r="B51" s="35" t="s">
        <v>134</v>
      </c>
      <c r="C51" s="35" t="s">
        <v>137</v>
      </c>
      <c r="D51" s="35" t="s">
        <v>118</v>
      </c>
      <c r="E51" s="35" t="s">
        <v>138</v>
      </c>
      <c r="F51" s="38">
        <v>71614.5</v>
      </c>
      <c r="G51" s="38">
        <v>8456.6000000000004</v>
      </c>
      <c r="H51" s="27"/>
    </row>
    <row r="52" ht="75">
      <c r="A52" s="8">
        <v>47</v>
      </c>
      <c r="B52" s="39" t="s">
        <v>134</v>
      </c>
      <c r="C52" s="39" t="s">
        <v>139</v>
      </c>
      <c r="D52" s="35" t="s">
        <v>118</v>
      </c>
      <c r="E52" s="35" t="s">
        <v>140</v>
      </c>
      <c r="F52" s="40">
        <v>77709.300000000003</v>
      </c>
      <c r="G52" s="40">
        <v>38050.400000000001</v>
      </c>
      <c r="H52" s="27"/>
    </row>
    <row r="53" ht="90">
      <c r="A53" s="8">
        <v>48</v>
      </c>
      <c r="B53" s="39" t="s">
        <v>134</v>
      </c>
      <c r="C53" s="39" t="s">
        <v>141</v>
      </c>
      <c r="D53" s="35">
        <v>2025</v>
      </c>
      <c r="E53" s="35" t="s">
        <v>85</v>
      </c>
      <c r="F53" s="40">
        <v>2694.8000000000002</v>
      </c>
      <c r="G53" s="40">
        <v>0</v>
      </c>
      <c r="H53" s="27"/>
    </row>
    <row r="54" ht="60">
      <c r="A54" s="8">
        <v>49</v>
      </c>
      <c r="B54" s="39" t="s">
        <v>134</v>
      </c>
      <c r="C54" s="41" t="s">
        <v>142</v>
      </c>
      <c r="D54" s="35">
        <v>2025</v>
      </c>
      <c r="E54" s="35" t="s">
        <v>85</v>
      </c>
      <c r="F54" s="40">
        <v>4210.5</v>
      </c>
      <c r="G54" s="40">
        <v>0</v>
      </c>
      <c r="H54" s="27"/>
    </row>
    <row r="55" ht="60">
      <c r="A55" s="8">
        <v>50</v>
      </c>
      <c r="B55" s="39" t="s">
        <v>134</v>
      </c>
      <c r="C55" s="41" t="s">
        <v>143</v>
      </c>
      <c r="D55" s="35">
        <v>2025</v>
      </c>
      <c r="E55" s="35" t="s">
        <v>85</v>
      </c>
      <c r="F55" s="40">
        <v>266.30000000000001</v>
      </c>
      <c r="G55" s="40">
        <v>0</v>
      </c>
      <c r="H55" s="27"/>
    </row>
    <row r="56" ht="90">
      <c r="A56" s="8">
        <v>51</v>
      </c>
      <c r="B56" s="39" t="s">
        <v>134</v>
      </c>
      <c r="C56" s="39" t="s">
        <v>144</v>
      </c>
      <c r="D56" s="35">
        <v>2025</v>
      </c>
      <c r="E56" s="35" t="s">
        <v>85</v>
      </c>
      <c r="F56" s="40">
        <v>3315.1999999999998</v>
      </c>
      <c r="G56" s="40">
        <v>3315.1999999999998</v>
      </c>
      <c r="H56" s="27"/>
    </row>
    <row r="57" ht="30">
      <c r="A57" s="8">
        <v>52</v>
      </c>
      <c r="B57" s="39" t="s">
        <v>134</v>
      </c>
      <c r="C57" s="39" t="s">
        <v>145</v>
      </c>
      <c r="D57" s="35">
        <v>2025</v>
      </c>
      <c r="E57" s="35" t="s">
        <v>85</v>
      </c>
      <c r="F57" s="40">
        <v>1000</v>
      </c>
      <c r="G57" s="40">
        <v>500</v>
      </c>
      <c r="H57" s="27"/>
    </row>
    <row r="58" ht="60">
      <c r="A58" s="8">
        <v>53</v>
      </c>
      <c r="B58" s="39" t="s">
        <v>134</v>
      </c>
      <c r="C58" s="39" t="s">
        <v>146</v>
      </c>
      <c r="D58" s="35">
        <v>2025</v>
      </c>
      <c r="E58" s="35" t="s">
        <v>85</v>
      </c>
      <c r="F58" s="40">
        <v>300</v>
      </c>
      <c r="G58" s="40">
        <v>0</v>
      </c>
      <c r="H58" s="27"/>
    </row>
    <row r="59" ht="60">
      <c r="A59" s="8">
        <v>54</v>
      </c>
      <c r="B59" s="39" t="s">
        <v>134</v>
      </c>
      <c r="C59" s="39" t="s">
        <v>147</v>
      </c>
      <c r="D59" s="35">
        <v>2025</v>
      </c>
      <c r="E59" s="35" t="s">
        <v>85</v>
      </c>
      <c r="F59" s="40">
        <v>1043.0999999999999</v>
      </c>
      <c r="G59" s="40">
        <v>0</v>
      </c>
      <c r="H59" s="27"/>
    </row>
    <row r="60" ht="60">
      <c r="A60" s="8">
        <v>55</v>
      </c>
      <c r="B60" s="39" t="s">
        <v>134</v>
      </c>
      <c r="C60" s="39" t="s">
        <v>148</v>
      </c>
      <c r="D60" s="35">
        <v>2025</v>
      </c>
      <c r="E60" s="35" t="s">
        <v>85</v>
      </c>
      <c r="F60" s="40">
        <v>820.5</v>
      </c>
      <c r="G60" s="40">
        <v>0</v>
      </c>
      <c r="H60" s="27"/>
    </row>
    <row r="61" ht="45">
      <c r="A61" s="8">
        <v>56</v>
      </c>
      <c r="B61" s="39" t="s">
        <v>149</v>
      </c>
      <c r="C61" s="39" t="s">
        <v>150</v>
      </c>
      <c r="D61" s="35">
        <v>2025</v>
      </c>
      <c r="E61" s="35" t="s">
        <v>85</v>
      </c>
      <c r="F61" s="40">
        <v>1021.1</v>
      </c>
      <c r="G61" s="40">
        <v>421.10000000000002</v>
      </c>
      <c r="H61" s="27"/>
    </row>
    <row r="62" ht="90">
      <c r="A62" s="8">
        <v>57</v>
      </c>
      <c r="B62" s="39" t="s">
        <v>134</v>
      </c>
      <c r="C62" s="39" t="s">
        <v>151</v>
      </c>
      <c r="D62" s="35">
        <v>2025</v>
      </c>
      <c r="E62" s="35" t="s">
        <v>152</v>
      </c>
      <c r="F62" s="40">
        <v>8000</v>
      </c>
      <c r="G62" s="40">
        <v>0</v>
      </c>
      <c r="H62" s="27"/>
    </row>
    <row r="63" ht="45">
      <c r="A63" s="8">
        <v>58</v>
      </c>
      <c r="B63" s="39" t="s">
        <v>134</v>
      </c>
      <c r="C63" s="39" t="s">
        <v>153</v>
      </c>
      <c r="D63" s="35">
        <v>2025</v>
      </c>
      <c r="E63" s="35" t="s">
        <v>152</v>
      </c>
      <c r="F63" s="40">
        <v>4000</v>
      </c>
      <c r="G63" s="40">
        <v>0</v>
      </c>
      <c r="H63" s="27"/>
    </row>
    <row r="64" ht="60">
      <c r="A64" s="8">
        <v>59</v>
      </c>
      <c r="B64" s="39" t="s">
        <v>134</v>
      </c>
      <c r="C64" s="39" t="s">
        <v>154</v>
      </c>
      <c r="D64" s="35">
        <v>2025</v>
      </c>
      <c r="E64" s="35" t="s">
        <v>152</v>
      </c>
      <c r="F64" s="40">
        <v>3300</v>
      </c>
      <c r="G64" s="40">
        <v>0</v>
      </c>
      <c r="H64" s="27"/>
    </row>
    <row r="65" ht="63">
      <c r="A65" s="8">
        <v>60</v>
      </c>
      <c r="B65" s="39" t="s">
        <v>134</v>
      </c>
      <c r="C65" s="39" t="s">
        <v>155</v>
      </c>
      <c r="D65" s="35">
        <v>2025</v>
      </c>
      <c r="E65" s="35" t="s">
        <v>152</v>
      </c>
      <c r="F65" s="40">
        <v>4000</v>
      </c>
      <c r="G65" s="40">
        <v>0</v>
      </c>
      <c r="H65" s="27"/>
    </row>
    <row r="66" ht="47.25">
      <c r="A66" s="8">
        <v>61</v>
      </c>
      <c r="B66" s="39" t="s">
        <v>134</v>
      </c>
      <c r="C66" s="39" t="s">
        <v>156</v>
      </c>
      <c r="D66" s="35">
        <v>2025</v>
      </c>
      <c r="E66" s="35" t="s">
        <v>157</v>
      </c>
      <c r="F66" s="40">
        <v>2651.0999999999999</v>
      </c>
      <c r="G66" s="40">
        <v>0</v>
      </c>
      <c r="H66" s="27"/>
    </row>
    <row r="67" ht="94.5">
      <c r="A67" s="8">
        <v>62</v>
      </c>
      <c r="B67" s="39" t="s">
        <v>134</v>
      </c>
      <c r="C67" s="39" t="s">
        <v>158</v>
      </c>
      <c r="D67" s="35">
        <v>2025</v>
      </c>
      <c r="E67" s="35" t="s">
        <v>85</v>
      </c>
      <c r="F67" s="40">
        <v>1500</v>
      </c>
      <c r="G67" s="40">
        <v>0</v>
      </c>
      <c r="H67" s="27"/>
    </row>
    <row r="68" ht="110.25">
      <c r="A68" s="8">
        <v>63</v>
      </c>
      <c r="B68" s="39" t="s">
        <v>134</v>
      </c>
      <c r="C68" s="39" t="s">
        <v>159</v>
      </c>
      <c r="D68" s="35">
        <v>2025</v>
      </c>
      <c r="E68" s="35" t="s">
        <v>85</v>
      </c>
      <c r="F68" s="40">
        <v>1500</v>
      </c>
      <c r="G68" s="40">
        <v>0</v>
      </c>
      <c r="H68" s="27"/>
    </row>
    <row r="69" ht="63">
      <c r="A69" s="8">
        <v>64</v>
      </c>
      <c r="B69" s="39" t="s">
        <v>134</v>
      </c>
      <c r="C69" s="39" t="s">
        <v>160</v>
      </c>
      <c r="D69" s="35" t="s">
        <v>62</v>
      </c>
      <c r="E69" s="35" t="s">
        <v>85</v>
      </c>
      <c r="F69" s="40">
        <v>1434.9000000000001</v>
      </c>
      <c r="G69" s="40">
        <v>640.89999999999998</v>
      </c>
      <c r="H69" s="27"/>
    </row>
    <row r="70" ht="47.25">
      <c r="A70" s="8">
        <v>65</v>
      </c>
      <c r="B70" s="39" t="s">
        <v>149</v>
      </c>
      <c r="C70" s="39" t="s">
        <v>161</v>
      </c>
      <c r="D70" s="35" t="s">
        <v>118</v>
      </c>
      <c r="E70" s="35" t="s">
        <v>85</v>
      </c>
      <c r="F70" s="40">
        <v>205646.29999999999</v>
      </c>
      <c r="G70" s="40">
        <v>141179.5</v>
      </c>
      <c r="H70" s="27"/>
    </row>
    <row r="71" ht="47.25">
      <c r="A71" s="8">
        <v>66</v>
      </c>
      <c r="B71" s="42" t="s">
        <v>162</v>
      </c>
      <c r="C71" s="43" t="s">
        <v>163</v>
      </c>
      <c r="D71" s="42">
        <v>2025</v>
      </c>
      <c r="E71" s="44" t="s">
        <v>85</v>
      </c>
      <c r="F71" s="45" t="s">
        <v>164</v>
      </c>
      <c r="G71" s="46" t="s">
        <v>165</v>
      </c>
      <c r="H71" s="42"/>
    </row>
    <row r="72" ht="78.75">
      <c r="A72" s="8">
        <v>67</v>
      </c>
      <c r="B72" s="42" t="s">
        <v>166</v>
      </c>
      <c r="C72" s="43" t="s">
        <v>167</v>
      </c>
      <c r="D72" s="44">
        <v>2025</v>
      </c>
      <c r="E72" s="42" t="s">
        <v>85</v>
      </c>
      <c r="F72" s="45" t="s">
        <v>168</v>
      </c>
      <c r="G72" s="46" t="s">
        <v>169</v>
      </c>
      <c r="H72" s="42"/>
    </row>
    <row r="73" ht="31.5">
      <c r="A73" s="8">
        <v>68</v>
      </c>
      <c r="B73" s="42" t="s">
        <v>166</v>
      </c>
      <c r="C73" s="47" t="s">
        <v>170</v>
      </c>
      <c r="D73" s="42">
        <v>2025</v>
      </c>
      <c r="E73" s="44" t="s">
        <v>85</v>
      </c>
      <c r="F73" s="45">
        <v>11891.5</v>
      </c>
      <c r="G73" s="46" t="s">
        <v>169</v>
      </c>
      <c r="H73" s="42"/>
    </row>
    <row r="74" ht="47.25">
      <c r="A74" s="8">
        <v>69</v>
      </c>
      <c r="B74" s="42" t="s">
        <v>166</v>
      </c>
      <c r="C74" s="47" t="s">
        <v>171</v>
      </c>
      <c r="D74" s="44">
        <v>2025</v>
      </c>
      <c r="E74" s="42" t="s">
        <v>85</v>
      </c>
      <c r="F74" s="45">
        <v>4164.3999999999996</v>
      </c>
      <c r="G74" s="46" t="s">
        <v>169</v>
      </c>
      <c r="H74" s="42"/>
    </row>
    <row r="75" ht="31.5">
      <c r="A75" s="8">
        <v>70</v>
      </c>
      <c r="B75" s="42" t="s">
        <v>134</v>
      </c>
      <c r="C75" s="47" t="s">
        <v>172</v>
      </c>
      <c r="D75" s="42">
        <v>2025</v>
      </c>
      <c r="E75" s="44" t="s">
        <v>85</v>
      </c>
      <c r="F75" s="45">
        <v>9688</v>
      </c>
      <c r="G75" s="46" t="s">
        <v>169</v>
      </c>
      <c r="H75" s="42"/>
    </row>
    <row r="76" ht="31.5">
      <c r="A76" s="8">
        <v>71</v>
      </c>
      <c r="B76" s="42" t="s">
        <v>134</v>
      </c>
      <c r="C76" s="47" t="s">
        <v>173</v>
      </c>
      <c r="D76" s="44">
        <v>2025</v>
      </c>
      <c r="E76" s="42" t="s">
        <v>85</v>
      </c>
      <c r="F76" s="45">
        <v>747</v>
      </c>
      <c r="G76" s="46" t="s">
        <v>169</v>
      </c>
      <c r="H76" s="42"/>
    </row>
    <row r="77" ht="31.5">
      <c r="A77" s="8">
        <v>72</v>
      </c>
      <c r="B77" s="42" t="s">
        <v>174</v>
      </c>
      <c r="C77" s="47" t="s">
        <v>175</v>
      </c>
      <c r="D77" s="42">
        <v>2025</v>
      </c>
      <c r="E77" s="44" t="s">
        <v>136</v>
      </c>
      <c r="F77" s="45" t="s">
        <v>176</v>
      </c>
      <c r="G77" s="43" t="s">
        <v>177</v>
      </c>
      <c r="H77" s="42"/>
    </row>
    <row r="78" ht="31.5">
      <c r="A78" s="8">
        <v>73</v>
      </c>
      <c r="B78" s="42" t="s">
        <v>174</v>
      </c>
      <c r="C78" s="47" t="s">
        <v>178</v>
      </c>
      <c r="D78" s="44">
        <v>2025</v>
      </c>
      <c r="E78" s="42" t="s">
        <v>136</v>
      </c>
      <c r="F78" s="45" t="s">
        <v>179</v>
      </c>
      <c r="G78" s="46" t="s">
        <v>180</v>
      </c>
      <c r="H78" s="42"/>
    </row>
    <row r="79" ht="31.5">
      <c r="A79" s="8">
        <v>74</v>
      </c>
      <c r="B79" s="42" t="s">
        <v>174</v>
      </c>
      <c r="C79" s="47" t="s">
        <v>181</v>
      </c>
      <c r="D79" s="42">
        <v>2025</v>
      </c>
      <c r="E79" s="44" t="s">
        <v>85</v>
      </c>
      <c r="F79" s="45" t="s">
        <v>182</v>
      </c>
      <c r="G79" s="46" t="s">
        <v>169</v>
      </c>
      <c r="H79" s="42"/>
    </row>
    <row r="80" ht="31.5">
      <c r="A80" s="8">
        <v>75</v>
      </c>
      <c r="B80" s="42" t="s">
        <v>134</v>
      </c>
      <c r="C80" s="47" t="s">
        <v>183</v>
      </c>
      <c r="D80" s="44">
        <v>2025</v>
      </c>
      <c r="E80" s="42" t="s">
        <v>85</v>
      </c>
      <c r="F80" s="45">
        <v>345.69999999999999</v>
      </c>
      <c r="G80" s="46" t="s">
        <v>169</v>
      </c>
      <c r="H80" s="42"/>
    </row>
    <row r="81" ht="31.5">
      <c r="A81" s="8">
        <v>76</v>
      </c>
      <c r="B81" s="42" t="s">
        <v>174</v>
      </c>
      <c r="C81" s="47" t="s">
        <v>184</v>
      </c>
      <c r="D81" s="42">
        <v>2025</v>
      </c>
      <c r="E81" s="44" t="s">
        <v>85</v>
      </c>
      <c r="F81" s="45">
        <v>700</v>
      </c>
      <c r="G81" s="43" t="s">
        <v>169</v>
      </c>
      <c r="H81" s="42"/>
    </row>
    <row r="82" ht="31.5">
      <c r="A82" s="8">
        <v>77</v>
      </c>
      <c r="B82" s="42" t="s">
        <v>185</v>
      </c>
      <c r="C82" s="47" t="s">
        <v>186</v>
      </c>
      <c r="D82" s="44">
        <v>2025</v>
      </c>
      <c r="E82" s="42" t="s">
        <v>136</v>
      </c>
      <c r="F82" s="45" t="s">
        <v>187</v>
      </c>
      <c r="G82" s="43" t="s">
        <v>187</v>
      </c>
      <c r="H82" s="42"/>
    </row>
    <row r="83" ht="31.5">
      <c r="A83" s="8">
        <v>78</v>
      </c>
      <c r="B83" s="42" t="s">
        <v>188</v>
      </c>
      <c r="C83" s="47" t="s">
        <v>189</v>
      </c>
      <c r="D83" s="42">
        <v>2025</v>
      </c>
      <c r="E83" s="44" t="s">
        <v>136</v>
      </c>
      <c r="F83" s="45">
        <v>520</v>
      </c>
      <c r="G83" s="43" t="s">
        <v>190</v>
      </c>
      <c r="H83" s="42"/>
    </row>
    <row r="84" ht="31.5">
      <c r="A84" s="8">
        <v>79</v>
      </c>
      <c r="B84" s="42" t="s">
        <v>134</v>
      </c>
      <c r="C84" s="47" t="s">
        <v>191</v>
      </c>
      <c r="D84" s="44">
        <v>2025</v>
      </c>
      <c r="E84" s="42" t="s">
        <v>136</v>
      </c>
      <c r="F84" s="45">
        <v>500</v>
      </c>
      <c r="G84" s="43" t="s">
        <v>192</v>
      </c>
      <c r="H84" s="42"/>
    </row>
    <row r="85" ht="31.5">
      <c r="A85" s="8">
        <v>80</v>
      </c>
      <c r="B85" s="42" t="s">
        <v>134</v>
      </c>
      <c r="C85" s="47" t="s">
        <v>193</v>
      </c>
      <c r="D85" s="42">
        <v>2025</v>
      </c>
      <c r="E85" s="44" t="s">
        <v>136</v>
      </c>
      <c r="F85" s="45">
        <v>500</v>
      </c>
      <c r="G85" s="43" t="s">
        <v>192</v>
      </c>
      <c r="H85" s="42"/>
    </row>
    <row r="86" ht="47.25">
      <c r="A86" s="8">
        <v>81</v>
      </c>
      <c r="B86" s="42" t="s">
        <v>134</v>
      </c>
      <c r="C86" s="47" t="s">
        <v>194</v>
      </c>
      <c r="D86" s="44">
        <v>2025</v>
      </c>
      <c r="E86" s="42" t="s">
        <v>85</v>
      </c>
      <c r="F86" s="45" t="s">
        <v>195</v>
      </c>
      <c r="G86" s="43" t="s">
        <v>192</v>
      </c>
      <c r="H86" s="42"/>
    </row>
    <row r="87" ht="31.5">
      <c r="A87" s="8">
        <v>82</v>
      </c>
      <c r="B87" s="42" t="s">
        <v>134</v>
      </c>
      <c r="C87" s="47" t="s">
        <v>196</v>
      </c>
      <c r="D87" s="42">
        <v>2025</v>
      </c>
      <c r="E87" s="44" t="s">
        <v>136</v>
      </c>
      <c r="F87" s="45">
        <v>558</v>
      </c>
      <c r="G87" s="43" t="s">
        <v>197</v>
      </c>
      <c r="H87" s="42"/>
    </row>
    <row r="88" ht="31.5">
      <c r="A88" s="8">
        <v>83</v>
      </c>
      <c r="B88" s="42" t="s">
        <v>134</v>
      </c>
      <c r="C88" s="47" t="s">
        <v>198</v>
      </c>
      <c r="D88" s="44">
        <v>2025</v>
      </c>
      <c r="E88" s="42" t="s">
        <v>136</v>
      </c>
      <c r="F88" s="45">
        <v>750</v>
      </c>
      <c r="G88" s="43" t="s">
        <v>199</v>
      </c>
      <c r="H88" s="42"/>
    </row>
    <row r="89" ht="31.5">
      <c r="A89" s="8">
        <v>84</v>
      </c>
      <c r="B89" s="42" t="s">
        <v>134</v>
      </c>
      <c r="C89" s="47" t="s">
        <v>200</v>
      </c>
      <c r="D89" s="42">
        <v>2025</v>
      </c>
      <c r="E89" s="44" t="s">
        <v>136</v>
      </c>
      <c r="F89" s="45">
        <v>400</v>
      </c>
      <c r="G89" s="43" t="s">
        <v>201</v>
      </c>
      <c r="H89" s="42"/>
    </row>
    <row r="90" ht="47.25">
      <c r="A90" s="8">
        <v>85</v>
      </c>
      <c r="B90" s="42" t="s">
        <v>134</v>
      </c>
      <c r="C90" s="47" t="s">
        <v>202</v>
      </c>
      <c r="D90" s="44">
        <v>2025</v>
      </c>
      <c r="E90" s="42" t="s">
        <v>136</v>
      </c>
      <c r="F90" s="45">
        <v>967</v>
      </c>
      <c r="G90" s="43" t="s">
        <v>203</v>
      </c>
      <c r="H90" s="42"/>
    </row>
    <row r="91" ht="47.25">
      <c r="A91" s="8">
        <v>86</v>
      </c>
      <c r="B91" s="42" t="s">
        <v>204</v>
      </c>
      <c r="C91" s="47" t="s">
        <v>205</v>
      </c>
      <c r="D91" s="42">
        <v>2025</v>
      </c>
      <c r="E91" s="44" t="s">
        <v>85</v>
      </c>
      <c r="F91" s="45" t="s">
        <v>206</v>
      </c>
      <c r="G91" s="43" t="s">
        <v>169</v>
      </c>
      <c r="H91" s="42"/>
    </row>
    <row r="92" ht="31.5">
      <c r="A92" s="8">
        <v>87</v>
      </c>
      <c r="B92" s="42" t="s">
        <v>134</v>
      </c>
      <c r="C92" s="47" t="s">
        <v>207</v>
      </c>
      <c r="D92" s="44">
        <v>2025</v>
      </c>
      <c r="E92" s="42" t="s">
        <v>136</v>
      </c>
      <c r="F92" s="45">
        <v>850</v>
      </c>
      <c r="G92" s="43" t="s">
        <v>208</v>
      </c>
      <c r="H92" s="42"/>
    </row>
    <row r="93" ht="31.5">
      <c r="A93" s="8">
        <v>88</v>
      </c>
      <c r="B93" s="42" t="s">
        <v>134</v>
      </c>
      <c r="C93" s="47" t="s">
        <v>209</v>
      </c>
      <c r="D93" s="42">
        <v>2025</v>
      </c>
      <c r="E93" s="44" t="s">
        <v>136</v>
      </c>
      <c r="F93" s="45">
        <v>750</v>
      </c>
      <c r="G93" s="43" t="s">
        <v>199</v>
      </c>
      <c r="H93" s="42"/>
    </row>
    <row r="94" ht="63">
      <c r="A94" s="8">
        <v>89</v>
      </c>
      <c r="B94" s="42" t="s">
        <v>210</v>
      </c>
      <c r="C94" s="47" t="s">
        <v>211</v>
      </c>
      <c r="D94" s="44">
        <v>2025</v>
      </c>
      <c r="E94" s="42" t="s">
        <v>85</v>
      </c>
      <c r="F94" s="45" t="s">
        <v>212</v>
      </c>
      <c r="G94" s="43" t="s">
        <v>169</v>
      </c>
      <c r="H94" s="42"/>
    </row>
    <row r="95" ht="47.25">
      <c r="A95" s="8">
        <v>90</v>
      </c>
      <c r="B95" s="42" t="s">
        <v>134</v>
      </c>
      <c r="C95" s="47" t="s">
        <v>213</v>
      </c>
      <c r="D95" s="42">
        <v>2025</v>
      </c>
      <c r="E95" s="44" t="s">
        <v>136</v>
      </c>
      <c r="F95" s="45">
        <v>550</v>
      </c>
      <c r="G95" s="43" t="s">
        <v>214</v>
      </c>
      <c r="H95" s="42"/>
    </row>
    <row r="96" ht="31.5">
      <c r="A96" s="8">
        <v>91</v>
      </c>
      <c r="B96" s="42" t="s">
        <v>134</v>
      </c>
      <c r="C96" s="47" t="s">
        <v>215</v>
      </c>
      <c r="D96" s="44">
        <v>2025</v>
      </c>
      <c r="E96" s="42" t="s">
        <v>136</v>
      </c>
      <c r="F96" s="45" t="s">
        <v>179</v>
      </c>
      <c r="G96" s="43" t="s">
        <v>179</v>
      </c>
      <c r="H96" s="42"/>
    </row>
    <row r="97" ht="31.5">
      <c r="A97" s="8">
        <v>92</v>
      </c>
      <c r="B97" s="42" t="s">
        <v>134</v>
      </c>
      <c r="C97" s="47" t="s">
        <v>216</v>
      </c>
      <c r="D97" s="42">
        <v>2025</v>
      </c>
      <c r="E97" s="44" t="s">
        <v>85</v>
      </c>
      <c r="F97" s="45" t="s">
        <v>217</v>
      </c>
      <c r="G97" s="43" t="s">
        <v>169</v>
      </c>
      <c r="H97" s="42"/>
    </row>
    <row r="98" ht="31.5">
      <c r="A98" s="8">
        <v>93</v>
      </c>
      <c r="B98" s="42" t="s">
        <v>134</v>
      </c>
      <c r="C98" s="47" t="s">
        <v>218</v>
      </c>
      <c r="D98" s="44">
        <v>2025</v>
      </c>
      <c r="E98" s="42" t="s">
        <v>136</v>
      </c>
      <c r="F98" s="45">
        <v>500</v>
      </c>
      <c r="G98" s="43" t="s">
        <v>192</v>
      </c>
      <c r="H98" s="42"/>
    </row>
    <row r="99" ht="31.5">
      <c r="A99" s="8">
        <v>94</v>
      </c>
      <c r="B99" s="42" t="s">
        <v>134</v>
      </c>
      <c r="C99" s="47" t="s">
        <v>219</v>
      </c>
      <c r="D99" s="42">
        <v>2025</v>
      </c>
      <c r="E99" s="44" t="s">
        <v>85</v>
      </c>
      <c r="F99" s="45" t="s">
        <v>220</v>
      </c>
      <c r="G99" s="43" t="s">
        <v>169</v>
      </c>
      <c r="H99" s="42"/>
    </row>
    <row r="100" ht="31.5">
      <c r="A100" s="8">
        <v>95</v>
      </c>
      <c r="B100" s="42" t="s">
        <v>221</v>
      </c>
      <c r="C100" s="47" t="s">
        <v>222</v>
      </c>
      <c r="D100" s="44">
        <v>2025</v>
      </c>
      <c r="E100" s="42" t="s">
        <v>136</v>
      </c>
      <c r="F100" s="45">
        <v>950</v>
      </c>
      <c r="G100" s="43" t="s">
        <v>223</v>
      </c>
      <c r="H100" s="42"/>
    </row>
    <row r="101" ht="31.5">
      <c r="A101" s="8">
        <v>96</v>
      </c>
      <c r="B101" s="42" t="s">
        <v>221</v>
      </c>
      <c r="C101" s="47" t="s">
        <v>224</v>
      </c>
      <c r="D101" s="42">
        <v>2025</v>
      </c>
      <c r="E101" s="44" t="s">
        <v>136</v>
      </c>
      <c r="F101" s="45">
        <v>250</v>
      </c>
      <c r="G101" s="43" t="s">
        <v>225</v>
      </c>
      <c r="H101" s="42"/>
    </row>
    <row r="102" ht="47.25">
      <c r="A102" s="8">
        <v>97</v>
      </c>
      <c r="B102" s="42" t="s">
        <v>134</v>
      </c>
      <c r="C102" s="47" t="s">
        <v>226</v>
      </c>
      <c r="D102" s="44">
        <v>2025</v>
      </c>
      <c r="E102" s="42" t="s">
        <v>85</v>
      </c>
      <c r="F102" s="45" t="s">
        <v>227</v>
      </c>
      <c r="G102" s="43" t="s">
        <v>169</v>
      </c>
      <c r="H102" s="48"/>
      <c r="I102" s="2"/>
    </row>
    <row r="103" ht="31.5">
      <c r="A103" s="8">
        <v>98</v>
      </c>
      <c r="B103" s="42" t="s">
        <v>166</v>
      </c>
      <c r="C103" s="47" t="s">
        <v>228</v>
      </c>
      <c r="D103" s="42">
        <v>2025</v>
      </c>
      <c r="E103" s="44" t="s">
        <v>136</v>
      </c>
      <c r="F103" s="45" t="s">
        <v>229</v>
      </c>
      <c r="G103" s="43" t="s">
        <v>229</v>
      </c>
      <c r="H103" s="42"/>
    </row>
    <row r="104" ht="47.25">
      <c r="A104" s="8">
        <v>99</v>
      </c>
      <c r="B104" s="42" t="s">
        <v>230</v>
      </c>
      <c r="C104" s="43" t="s">
        <v>231</v>
      </c>
      <c r="D104" s="44">
        <v>2025</v>
      </c>
      <c r="E104" s="42" t="s">
        <v>85</v>
      </c>
      <c r="F104" s="43" t="s">
        <v>206</v>
      </c>
      <c r="G104" s="43" t="s">
        <v>169</v>
      </c>
      <c r="H104" s="42"/>
    </row>
    <row r="105" ht="47.25">
      <c r="A105" s="8">
        <v>100</v>
      </c>
      <c r="B105" s="42" t="s">
        <v>232</v>
      </c>
      <c r="C105" s="43" t="s">
        <v>233</v>
      </c>
      <c r="D105" s="42">
        <v>2025</v>
      </c>
      <c r="E105" s="44" t="s">
        <v>136</v>
      </c>
      <c r="F105" s="43" t="s">
        <v>234</v>
      </c>
      <c r="G105" s="43" t="s">
        <v>234</v>
      </c>
      <c r="H105" s="42"/>
    </row>
    <row r="106" ht="31.5">
      <c r="A106" s="8">
        <v>101</v>
      </c>
      <c r="B106" s="49" t="s">
        <v>232</v>
      </c>
      <c r="C106" s="50" t="s">
        <v>235</v>
      </c>
      <c r="D106" s="44">
        <v>2025</v>
      </c>
      <c r="E106" s="42" t="s">
        <v>136</v>
      </c>
      <c r="F106" s="43" t="s">
        <v>236</v>
      </c>
      <c r="G106" s="43" t="s">
        <v>236</v>
      </c>
      <c r="H106" s="42"/>
    </row>
    <row r="107" ht="31.5">
      <c r="A107" s="8">
        <v>102</v>
      </c>
      <c r="B107" s="49" t="s">
        <v>237</v>
      </c>
      <c r="C107" s="51" t="s">
        <v>238</v>
      </c>
      <c r="D107" s="52" t="s">
        <v>118</v>
      </c>
      <c r="E107" s="42" t="s">
        <v>136</v>
      </c>
      <c r="F107" s="53" t="s">
        <v>239</v>
      </c>
      <c r="G107" s="53" t="s">
        <v>239</v>
      </c>
      <c r="H107" s="42"/>
    </row>
    <row r="108" ht="63">
      <c r="A108" s="8">
        <v>103</v>
      </c>
      <c r="B108" s="8" t="s">
        <v>240</v>
      </c>
      <c r="C108" s="54" t="s">
        <v>241</v>
      </c>
      <c r="D108" s="8">
        <v>2025</v>
      </c>
      <c r="E108" s="29" t="s">
        <v>242</v>
      </c>
      <c r="F108" s="28">
        <v>31355</v>
      </c>
      <c r="G108" s="30">
        <v>31355</v>
      </c>
      <c r="H108" s="8"/>
    </row>
    <row r="109" ht="126">
      <c r="A109" s="8">
        <v>104</v>
      </c>
      <c r="B109" s="13" t="s">
        <v>240</v>
      </c>
      <c r="C109" s="55" t="s">
        <v>243</v>
      </c>
      <c r="D109" s="29">
        <v>2025</v>
      </c>
      <c r="E109" s="13" t="s">
        <v>244</v>
      </c>
      <c r="F109" s="30">
        <v>2550</v>
      </c>
      <c r="G109" s="14">
        <v>2550</v>
      </c>
      <c r="H109" s="8"/>
    </row>
    <row r="110" ht="110.25">
      <c r="A110" s="8">
        <v>105</v>
      </c>
      <c r="B110" s="23" t="s">
        <v>240</v>
      </c>
      <c r="C110" s="56" t="s">
        <v>245</v>
      </c>
      <c r="D110" s="23">
        <v>2025</v>
      </c>
      <c r="E110" s="23" t="s">
        <v>246</v>
      </c>
      <c r="F110" s="26">
        <v>5000</v>
      </c>
      <c r="G110" s="26">
        <v>5000</v>
      </c>
      <c r="H110" s="27"/>
    </row>
    <row r="111" ht="110.25">
      <c r="A111" s="8">
        <v>106</v>
      </c>
      <c r="B111" s="23" t="s">
        <v>240</v>
      </c>
      <c r="C111" s="56" t="s">
        <v>247</v>
      </c>
      <c r="D111" s="23">
        <v>2025</v>
      </c>
      <c r="E111" s="23" t="s">
        <v>242</v>
      </c>
      <c r="F111" s="26">
        <v>4900</v>
      </c>
      <c r="G111" s="26">
        <v>4900</v>
      </c>
      <c r="H111" s="27"/>
    </row>
    <row r="112" ht="31.5">
      <c r="A112" s="8">
        <v>107</v>
      </c>
      <c r="B112" s="23" t="s">
        <v>248</v>
      </c>
      <c r="C112" s="23" t="s">
        <v>249</v>
      </c>
      <c r="D112" s="29">
        <v>2025</v>
      </c>
      <c r="E112" s="42" t="s">
        <v>85</v>
      </c>
      <c r="F112" s="57">
        <v>3573.04</v>
      </c>
      <c r="G112" s="26">
        <v>3573.04</v>
      </c>
      <c r="H112" s="27"/>
    </row>
    <row r="113" ht="31.5">
      <c r="A113" s="8">
        <v>108</v>
      </c>
      <c r="B113" s="23" t="s">
        <v>248</v>
      </c>
      <c r="C113" s="23" t="s">
        <v>250</v>
      </c>
      <c r="D113" s="36">
        <v>2025</v>
      </c>
      <c r="E113" s="42" t="s">
        <v>85</v>
      </c>
      <c r="F113" s="57">
        <v>13500</v>
      </c>
      <c r="G113" s="26">
        <v>10286.5</v>
      </c>
      <c r="H113" s="27"/>
    </row>
    <row r="114" ht="63">
      <c r="A114" s="8">
        <v>109</v>
      </c>
      <c r="B114" s="58" t="s">
        <v>248</v>
      </c>
      <c r="C114" s="59" t="s">
        <v>251</v>
      </c>
      <c r="D114" s="36">
        <v>2025</v>
      </c>
      <c r="E114" s="42" t="s">
        <v>85</v>
      </c>
      <c r="F114" s="57">
        <v>2500</v>
      </c>
      <c r="G114" s="26">
        <v>2362.3504699999999</v>
      </c>
      <c r="H114" s="8"/>
    </row>
    <row r="115" ht="47.25">
      <c r="A115" s="8">
        <v>110</v>
      </c>
      <c r="B115" s="8" t="s">
        <v>248</v>
      </c>
      <c r="C115" s="60" t="s">
        <v>252</v>
      </c>
      <c r="D115" s="36">
        <v>2025</v>
      </c>
      <c r="E115" s="42" t="s">
        <v>85</v>
      </c>
      <c r="F115" s="57">
        <v>15760</v>
      </c>
      <c r="G115" s="26">
        <v>9098.3181800000002</v>
      </c>
      <c r="H115" s="8"/>
    </row>
    <row r="116" ht="63">
      <c r="A116" s="8">
        <v>111</v>
      </c>
      <c r="B116" s="8" t="s">
        <v>248</v>
      </c>
      <c r="C116" s="60" t="s">
        <v>253</v>
      </c>
      <c r="D116" s="36">
        <v>2025</v>
      </c>
      <c r="E116" s="42" t="s">
        <v>85</v>
      </c>
      <c r="F116" s="57">
        <v>6150.6999999999998</v>
      </c>
      <c r="G116" s="26">
        <v>0</v>
      </c>
      <c r="H116" s="8"/>
    </row>
    <row r="117" ht="47.25">
      <c r="A117" s="8">
        <v>112</v>
      </c>
      <c r="B117" s="8" t="s">
        <v>248</v>
      </c>
      <c r="C117" s="60" t="s">
        <v>254</v>
      </c>
      <c r="D117" s="36">
        <v>2025</v>
      </c>
      <c r="E117" s="42" t="s">
        <v>85</v>
      </c>
      <c r="F117" s="57">
        <v>4000</v>
      </c>
      <c r="G117" s="26">
        <v>2321.8647500000002</v>
      </c>
      <c r="H117" s="8"/>
    </row>
    <row r="118" ht="31.5">
      <c r="A118" s="8">
        <v>113</v>
      </c>
      <c r="B118" s="8" t="s">
        <v>248</v>
      </c>
      <c r="C118" s="60" t="s">
        <v>255</v>
      </c>
      <c r="D118" s="36">
        <v>2025</v>
      </c>
      <c r="E118" s="42" t="s">
        <v>85</v>
      </c>
      <c r="F118" s="57">
        <v>6100</v>
      </c>
      <c r="G118" s="26">
        <v>3531.5783299999998</v>
      </c>
      <c r="H118" s="8"/>
    </row>
    <row r="119" ht="31.5">
      <c r="A119" s="8">
        <v>114</v>
      </c>
      <c r="B119" s="8" t="s">
        <v>248</v>
      </c>
      <c r="C119" s="60" t="s">
        <v>256</v>
      </c>
      <c r="D119" s="36">
        <v>2025</v>
      </c>
      <c r="E119" s="42" t="s">
        <v>85</v>
      </c>
      <c r="F119" s="57">
        <v>4000</v>
      </c>
      <c r="G119" s="26">
        <v>4000</v>
      </c>
      <c r="H119" s="8"/>
    </row>
    <row r="120" ht="47.25">
      <c r="A120" s="8">
        <v>115</v>
      </c>
      <c r="B120" s="8" t="s">
        <v>248</v>
      </c>
      <c r="C120" s="60" t="s">
        <v>257</v>
      </c>
      <c r="D120" s="36">
        <v>2025</v>
      </c>
      <c r="E120" s="42" t="s">
        <v>85</v>
      </c>
      <c r="F120" s="57">
        <v>10000</v>
      </c>
      <c r="G120" s="26">
        <v>9900</v>
      </c>
      <c r="H120" s="8"/>
    </row>
    <row r="121" ht="31.5">
      <c r="A121" s="8">
        <v>116</v>
      </c>
      <c r="B121" s="8" t="s">
        <v>248</v>
      </c>
      <c r="C121" s="60" t="s">
        <v>258</v>
      </c>
      <c r="D121" s="36">
        <v>2025</v>
      </c>
      <c r="E121" s="42" t="s">
        <v>85</v>
      </c>
      <c r="F121" s="57">
        <v>500</v>
      </c>
      <c r="G121" s="26">
        <v>487.2312</v>
      </c>
      <c r="H121" s="8"/>
    </row>
    <row r="122" ht="47.25">
      <c r="A122" s="8">
        <v>117</v>
      </c>
      <c r="B122" s="8" t="s">
        <v>248</v>
      </c>
      <c r="C122" s="60" t="s">
        <v>259</v>
      </c>
      <c r="D122" s="36">
        <v>2025</v>
      </c>
      <c r="E122" s="42" t="s">
        <v>85</v>
      </c>
      <c r="F122" s="57">
        <v>5000</v>
      </c>
      <c r="G122" s="26">
        <v>5000</v>
      </c>
      <c r="H122" s="8"/>
    </row>
    <row r="123" ht="47.25">
      <c r="A123" s="8">
        <v>118</v>
      </c>
      <c r="B123" s="8" t="s">
        <v>248</v>
      </c>
      <c r="C123" s="60" t="s">
        <v>260</v>
      </c>
      <c r="D123" s="36">
        <v>2025</v>
      </c>
      <c r="E123" s="42" t="s">
        <v>85</v>
      </c>
      <c r="F123" s="57">
        <v>3500</v>
      </c>
      <c r="G123" s="26">
        <v>0</v>
      </c>
      <c r="H123" s="8"/>
    </row>
    <row r="124" ht="31.5">
      <c r="A124" s="8">
        <v>119</v>
      </c>
      <c r="B124" s="8" t="s">
        <v>261</v>
      </c>
      <c r="C124" s="60" t="s">
        <v>262</v>
      </c>
      <c r="D124" s="36">
        <v>2025</v>
      </c>
      <c r="E124" s="42" t="s">
        <v>85</v>
      </c>
      <c r="F124" s="57">
        <v>3197</v>
      </c>
      <c r="G124" s="57">
        <v>2366.1192299999998</v>
      </c>
      <c r="H124" s="8"/>
    </row>
    <row r="125" ht="31.5">
      <c r="A125" s="8">
        <v>120</v>
      </c>
      <c r="B125" s="8" t="s">
        <v>261</v>
      </c>
      <c r="C125" s="60" t="s">
        <v>263</v>
      </c>
      <c r="D125" s="36">
        <v>2025</v>
      </c>
      <c r="E125" s="42" t="s">
        <v>85</v>
      </c>
      <c r="F125" s="57">
        <v>1346.9000000000001</v>
      </c>
      <c r="G125" s="57">
        <v>1224.99569</v>
      </c>
      <c r="H125" s="8"/>
    </row>
    <row r="126" ht="31.5">
      <c r="A126" s="8">
        <v>121</v>
      </c>
      <c r="B126" s="8" t="s">
        <v>261</v>
      </c>
      <c r="C126" s="61" t="s">
        <v>264</v>
      </c>
      <c r="D126" s="36">
        <v>2025</v>
      </c>
      <c r="E126" s="42" t="s">
        <v>85</v>
      </c>
      <c r="F126" s="57">
        <v>4487</v>
      </c>
      <c r="G126" s="57">
        <v>1298.8191099999999</v>
      </c>
      <c r="H126" s="8"/>
    </row>
    <row r="127" ht="31.5">
      <c r="A127" s="8">
        <v>122</v>
      </c>
      <c r="B127" s="8" t="s">
        <v>261</v>
      </c>
      <c r="C127" s="60" t="s">
        <v>265</v>
      </c>
      <c r="D127" s="36">
        <v>2025</v>
      </c>
      <c r="E127" s="42" t="s">
        <v>85</v>
      </c>
      <c r="F127" s="57">
        <v>1870.3789499999998</v>
      </c>
      <c r="G127" s="57">
        <v>867.64860999999996</v>
      </c>
      <c r="H127" s="8"/>
    </row>
    <row r="128" ht="31.5">
      <c r="A128" s="8">
        <v>123</v>
      </c>
      <c r="B128" s="8" t="s">
        <v>261</v>
      </c>
      <c r="C128" s="60" t="s">
        <v>266</v>
      </c>
      <c r="D128" s="36">
        <v>2025</v>
      </c>
      <c r="E128" s="42" t="s">
        <v>85</v>
      </c>
      <c r="F128" s="57">
        <v>1368</v>
      </c>
      <c r="G128" s="57">
        <v>1342.0025700000001</v>
      </c>
      <c r="H128" s="8"/>
    </row>
    <row r="129" ht="31.5">
      <c r="A129" s="8">
        <v>124</v>
      </c>
      <c r="B129" s="8" t="s">
        <v>261</v>
      </c>
      <c r="C129" s="61" t="s">
        <v>267</v>
      </c>
      <c r="D129" s="36">
        <v>2025</v>
      </c>
      <c r="E129" s="42" t="s">
        <v>85</v>
      </c>
      <c r="F129" s="57">
        <v>1930</v>
      </c>
      <c r="G129" s="57">
        <v>1771.73308</v>
      </c>
      <c r="H129" s="8"/>
    </row>
    <row r="130" ht="31.5">
      <c r="A130" s="8">
        <v>125</v>
      </c>
      <c r="B130" s="8" t="s">
        <v>261</v>
      </c>
      <c r="C130" s="61" t="s">
        <v>268</v>
      </c>
      <c r="D130" s="36">
        <v>2025</v>
      </c>
      <c r="E130" s="42" t="s">
        <v>85</v>
      </c>
      <c r="F130" s="57">
        <v>6280.6999999999998</v>
      </c>
      <c r="G130" s="57">
        <v>5602.7943699999996</v>
      </c>
      <c r="H130" s="8"/>
    </row>
    <row r="131" ht="31.5">
      <c r="A131" s="8">
        <v>126</v>
      </c>
      <c r="B131" s="8" t="s">
        <v>261</v>
      </c>
      <c r="C131" s="61" t="s">
        <v>269</v>
      </c>
      <c r="D131" s="36">
        <v>2025</v>
      </c>
      <c r="E131" s="42" t="s">
        <v>85</v>
      </c>
      <c r="F131" s="57">
        <v>4017.442</v>
      </c>
      <c r="G131" s="57">
        <v>3652.2197900000001</v>
      </c>
      <c r="H131" s="8"/>
    </row>
    <row r="132" ht="31.5">
      <c r="A132" s="8">
        <v>127</v>
      </c>
      <c r="B132" s="8" t="s">
        <v>261</v>
      </c>
      <c r="C132" s="61" t="s">
        <v>270</v>
      </c>
      <c r="D132" s="36">
        <v>2025</v>
      </c>
      <c r="E132" s="42" t="s">
        <v>85</v>
      </c>
      <c r="F132" s="57">
        <v>2078.5999999999999</v>
      </c>
      <c r="G132" s="57">
        <v>1889.72264</v>
      </c>
      <c r="H132" s="8"/>
    </row>
    <row r="133" ht="31.5">
      <c r="A133" s="8">
        <v>128</v>
      </c>
      <c r="B133" s="8" t="s">
        <v>261</v>
      </c>
      <c r="C133" s="60" t="s">
        <v>271</v>
      </c>
      <c r="D133" s="36">
        <v>2025</v>
      </c>
      <c r="E133" s="42" t="s">
        <v>85</v>
      </c>
      <c r="F133" s="57">
        <v>1047.7</v>
      </c>
      <c r="G133" s="57">
        <v>952.45649000000003</v>
      </c>
      <c r="H133" s="8"/>
    </row>
    <row r="134" ht="31.5">
      <c r="A134" s="8">
        <v>129</v>
      </c>
      <c r="B134" s="8" t="s">
        <v>261</v>
      </c>
      <c r="C134" s="60" t="s">
        <v>272</v>
      </c>
      <c r="D134" s="36">
        <v>2025</v>
      </c>
      <c r="E134" s="42" t="s">
        <v>85</v>
      </c>
      <c r="F134" s="57">
        <v>1350</v>
      </c>
      <c r="G134" s="57">
        <v>1313.5533800000001</v>
      </c>
      <c r="H134" s="8"/>
    </row>
    <row r="135" ht="31.5">
      <c r="A135" s="8">
        <v>130</v>
      </c>
      <c r="B135" s="8" t="s">
        <v>261</v>
      </c>
      <c r="C135" s="60" t="s">
        <v>273</v>
      </c>
      <c r="D135" s="36">
        <v>2025</v>
      </c>
      <c r="E135" s="42" t="s">
        <v>85</v>
      </c>
      <c r="F135" s="57">
        <v>13683.925999999999</v>
      </c>
      <c r="G135" s="57">
        <v>12217.792799999999</v>
      </c>
      <c r="H135" s="8"/>
    </row>
    <row r="136" ht="31.5">
      <c r="A136" s="8">
        <v>131</v>
      </c>
      <c r="B136" s="8" t="s">
        <v>261</v>
      </c>
      <c r="C136" s="60" t="s">
        <v>274</v>
      </c>
      <c r="D136" s="36">
        <v>2025</v>
      </c>
      <c r="E136" s="42" t="s">
        <v>85</v>
      </c>
      <c r="F136" s="57">
        <v>17142.231</v>
      </c>
      <c r="G136" s="57">
        <v>15829.020549999999</v>
      </c>
      <c r="H136" s="8"/>
    </row>
    <row r="137" ht="31.5">
      <c r="A137" s="8">
        <v>132</v>
      </c>
      <c r="B137" s="8" t="s">
        <v>261</v>
      </c>
      <c r="C137" s="61" t="s">
        <v>275</v>
      </c>
      <c r="D137" s="36">
        <v>2025</v>
      </c>
      <c r="E137" s="42" t="s">
        <v>85</v>
      </c>
      <c r="F137" s="57">
        <v>2549.5</v>
      </c>
      <c r="G137" s="57">
        <v>2226.87462</v>
      </c>
      <c r="H137" s="8"/>
    </row>
    <row r="138" ht="31.5">
      <c r="A138" s="8">
        <v>133</v>
      </c>
      <c r="B138" s="8" t="s">
        <v>261</v>
      </c>
      <c r="C138" s="61" t="s">
        <v>276</v>
      </c>
      <c r="D138" s="36">
        <v>2025</v>
      </c>
      <c r="E138" s="42" t="s">
        <v>85</v>
      </c>
      <c r="F138" s="57">
        <v>15629.644</v>
      </c>
      <c r="G138" s="57">
        <v>12058.688700000001</v>
      </c>
      <c r="H138" s="8"/>
    </row>
    <row r="139" ht="31.5">
      <c r="A139" s="8">
        <v>134</v>
      </c>
      <c r="B139" s="8" t="s">
        <v>261</v>
      </c>
      <c r="C139" s="61" t="s">
        <v>277</v>
      </c>
      <c r="D139" s="36">
        <v>2025</v>
      </c>
      <c r="E139" s="42" t="s">
        <v>85</v>
      </c>
      <c r="F139" s="57">
        <v>3372</v>
      </c>
      <c r="G139" s="57">
        <v>3359.1246700000002</v>
      </c>
      <c r="H139" s="8"/>
    </row>
    <row r="140" ht="31.5">
      <c r="A140" s="8">
        <v>135</v>
      </c>
      <c r="B140" s="8" t="s">
        <v>261</v>
      </c>
      <c r="C140" s="61" t="s">
        <v>278</v>
      </c>
      <c r="D140" s="36">
        <v>2025</v>
      </c>
      <c r="E140" s="42" t="s">
        <v>85</v>
      </c>
      <c r="F140" s="57">
        <v>1726</v>
      </c>
      <c r="G140" s="57">
        <v>1725.51926</v>
      </c>
      <c r="H140" s="8"/>
    </row>
    <row r="141" ht="78.75">
      <c r="A141" s="8">
        <v>136</v>
      </c>
      <c r="B141" s="8" t="s">
        <v>261</v>
      </c>
      <c r="C141" s="61" t="s">
        <v>279</v>
      </c>
      <c r="D141" s="36">
        <v>2025</v>
      </c>
      <c r="E141" s="42" t="s">
        <v>85</v>
      </c>
      <c r="F141" s="57">
        <v>4345.6999999999998</v>
      </c>
      <c r="G141" s="57">
        <v>3950.6577900000002</v>
      </c>
      <c r="H141" s="8"/>
    </row>
    <row r="142" ht="31.5">
      <c r="A142" s="8">
        <v>137</v>
      </c>
      <c r="B142" s="8" t="s">
        <v>261</v>
      </c>
      <c r="C142" s="61" t="s">
        <v>280</v>
      </c>
      <c r="D142" s="36">
        <v>2025</v>
      </c>
      <c r="E142" s="42" t="s">
        <v>85</v>
      </c>
      <c r="F142" s="57">
        <v>5671.8000000000002</v>
      </c>
      <c r="G142" s="57">
        <v>5121.5636000000004</v>
      </c>
      <c r="H142" s="8"/>
    </row>
    <row r="143" ht="31.5">
      <c r="A143" s="8">
        <v>138</v>
      </c>
      <c r="B143" s="8" t="s">
        <v>261</v>
      </c>
      <c r="C143" s="60" t="s">
        <v>281</v>
      </c>
      <c r="D143" s="36">
        <v>2025</v>
      </c>
      <c r="E143" s="42" t="s">
        <v>85</v>
      </c>
      <c r="F143" s="57">
        <v>2115.8029999999999</v>
      </c>
      <c r="G143" s="57">
        <v>2000.00001</v>
      </c>
      <c r="H143" s="8"/>
    </row>
    <row r="144" ht="31.5">
      <c r="A144" s="8">
        <v>139</v>
      </c>
      <c r="B144" s="8" t="s">
        <v>261</v>
      </c>
      <c r="C144" s="60" t="s">
        <v>282</v>
      </c>
      <c r="D144" s="36">
        <v>2025</v>
      </c>
      <c r="E144" s="42" t="s">
        <v>85</v>
      </c>
      <c r="F144" s="57">
        <v>1750</v>
      </c>
      <c r="G144" s="57">
        <v>1750</v>
      </c>
      <c r="H144" s="8"/>
    </row>
    <row r="145" ht="31.5">
      <c r="A145" s="8">
        <v>140</v>
      </c>
      <c r="B145" s="8" t="s">
        <v>261</v>
      </c>
      <c r="C145" s="60" t="s">
        <v>283</v>
      </c>
      <c r="D145" s="36">
        <v>2025</v>
      </c>
      <c r="E145" s="42" t="s">
        <v>85</v>
      </c>
      <c r="F145" s="57">
        <v>7394.2274699999998</v>
      </c>
      <c r="G145" s="57">
        <v>765.16822000000002</v>
      </c>
      <c r="H145" s="8"/>
    </row>
    <row r="146" ht="31.5">
      <c r="A146" s="8">
        <v>141</v>
      </c>
      <c r="B146" s="8" t="s">
        <v>261</v>
      </c>
      <c r="C146" s="60" t="s">
        <v>284</v>
      </c>
      <c r="D146" s="36">
        <v>2025</v>
      </c>
      <c r="E146" s="42" t="s">
        <v>85</v>
      </c>
      <c r="F146" s="57">
        <v>18461.392</v>
      </c>
      <c r="G146" s="57">
        <v>15925.716700000001</v>
      </c>
      <c r="H146" s="8"/>
    </row>
    <row r="147" ht="31.5">
      <c r="A147" s="8">
        <v>142</v>
      </c>
      <c r="B147" s="8" t="s">
        <v>261</v>
      </c>
      <c r="C147" s="60" t="s">
        <v>285</v>
      </c>
      <c r="D147" s="36">
        <v>2025</v>
      </c>
      <c r="E147" s="42" t="s">
        <v>85</v>
      </c>
      <c r="F147" s="57">
        <v>2061.7559999999999</v>
      </c>
      <c r="G147" s="57">
        <v>1858.9187199999999</v>
      </c>
      <c r="H147" s="8"/>
    </row>
    <row r="148" ht="31.5">
      <c r="A148" s="8">
        <v>143</v>
      </c>
      <c r="B148" s="8" t="s">
        <v>261</v>
      </c>
      <c r="C148" s="60" t="s">
        <v>286</v>
      </c>
      <c r="D148" s="36">
        <v>2025</v>
      </c>
      <c r="E148" s="42" t="s">
        <v>85</v>
      </c>
      <c r="F148" s="57">
        <v>1042.68319</v>
      </c>
      <c r="G148" s="57">
        <v>1042.68319</v>
      </c>
      <c r="H148" s="8"/>
    </row>
    <row r="149" ht="31.5">
      <c r="A149" s="8">
        <v>144</v>
      </c>
      <c r="B149" s="8" t="s">
        <v>261</v>
      </c>
      <c r="C149" s="60" t="s">
        <v>287</v>
      </c>
      <c r="D149" s="36">
        <v>2025</v>
      </c>
      <c r="E149" s="42" t="s">
        <v>85</v>
      </c>
      <c r="F149" s="57">
        <v>11358.602999999999</v>
      </c>
      <c r="G149" s="57">
        <v>11188.22301</v>
      </c>
      <c r="H149" s="8"/>
    </row>
    <row r="150" ht="31.5">
      <c r="A150" s="8">
        <v>145</v>
      </c>
      <c r="B150" s="8" t="s">
        <v>261</v>
      </c>
      <c r="C150" s="60" t="s">
        <v>288</v>
      </c>
      <c r="D150" s="36">
        <v>2025</v>
      </c>
      <c r="E150" s="42" t="s">
        <v>85</v>
      </c>
      <c r="F150" s="57">
        <v>1076.242</v>
      </c>
      <c r="G150" s="57">
        <v>839.46846000000005</v>
      </c>
      <c r="H150" s="8"/>
    </row>
    <row r="151" ht="31.5">
      <c r="A151" s="8">
        <v>146</v>
      </c>
      <c r="B151" s="8" t="s">
        <v>261</v>
      </c>
      <c r="C151" s="60" t="s">
        <v>289</v>
      </c>
      <c r="D151" s="36">
        <v>2025</v>
      </c>
      <c r="E151" s="42" t="s">
        <v>85</v>
      </c>
      <c r="F151" s="57">
        <v>4631.8180000000002</v>
      </c>
      <c r="G151" s="57">
        <v>3408.4827799999998</v>
      </c>
      <c r="H151" s="8"/>
    </row>
    <row r="152" ht="31.5">
      <c r="A152" s="8">
        <v>147</v>
      </c>
      <c r="B152" s="8" t="s">
        <v>261</v>
      </c>
      <c r="C152" s="60" t="s">
        <v>290</v>
      </c>
      <c r="D152" s="36">
        <v>2025</v>
      </c>
      <c r="E152" s="42" t="s">
        <v>85</v>
      </c>
      <c r="F152" s="57">
        <v>1580.577</v>
      </c>
      <c r="G152" s="57">
        <v>0</v>
      </c>
      <c r="H152" s="8"/>
    </row>
    <row r="153" ht="31.5">
      <c r="A153" s="8">
        <v>148</v>
      </c>
      <c r="B153" s="8" t="s">
        <v>261</v>
      </c>
      <c r="C153" s="60" t="s">
        <v>291</v>
      </c>
      <c r="D153" s="36">
        <v>2025</v>
      </c>
      <c r="E153" s="42" t="s">
        <v>85</v>
      </c>
      <c r="F153" s="57">
        <v>5820.1400000000003</v>
      </c>
      <c r="G153" s="57">
        <v>4394.2057000000004</v>
      </c>
      <c r="H153" s="8"/>
    </row>
    <row r="154" ht="31.5">
      <c r="A154" s="8">
        <v>149</v>
      </c>
      <c r="B154" s="8" t="s">
        <v>261</v>
      </c>
      <c r="C154" s="60" t="s">
        <v>292</v>
      </c>
      <c r="D154" s="36">
        <v>2025</v>
      </c>
      <c r="E154" s="42" t="s">
        <v>85</v>
      </c>
      <c r="F154" s="57">
        <v>4565</v>
      </c>
      <c r="G154" s="57">
        <v>2784.4080100000001</v>
      </c>
      <c r="H154" s="8"/>
    </row>
    <row r="155" ht="31.5">
      <c r="A155" s="8">
        <v>150</v>
      </c>
      <c r="B155" s="62" t="s">
        <v>293</v>
      </c>
      <c r="C155" s="62" t="s">
        <v>294</v>
      </c>
      <c r="D155" s="62" t="s">
        <v>133</v>
      </c>
      <c r="E155" s="62" t="s">
        <v>85</v>
      </c>
      <c r="F155" s="63">
        <v>7970000</v>
      </c>
      <c r="G155" s="63">
        <v>4919689.5999999996</v>
      </c>
      <c r="H155" s="8"/>
    </row>
    <row r="156" ht="31.5">
      <c r="A156" s="8">
        <v>151</v>
      </c>
      <c r="B156" s="62" t="s">
        <v>295</v>
      </c>
      <c r="C156" s="62" t="s">
        <v>296</v>
      </c>
      <c r="D156" s="62" t="s">
        <v>297</v>
      </c>
      <c r="E156" s="62" t="s">
        <v>85</v>
      </c>
      <c r="F156" s="63">
        <v>8124640</v>
      </c>
      <c r="G156" s="63">
        <v>1608670</v>
      </c>
      <c r="H156" s="8"/>
    </row>
    <row r="157" ht="31.5">
      <c r="A157" s="8">
        <v>152</v>
      </c>
      <c r="B157" s="62" t="s">
        <v>298</v>
      </c>
      <c r="C157" s="62" t="s">
        <v>299</v>
      </c>
      <c r="D157" s="62" t="s">
        <v>300</v>
      </c>
      <c r="E157" s="62" t="s">
        <v>85</v>
      </c>
      <c r="F157" s="63">
        <v>955900</v>
      </c>
      <c r="G157" s="63">
        <v>1545900</v>
      </c>
      <c r="H157" s="8"/>
    </row>
    <row r="158">
      <c r="A158" s="8">
        <v>153</v>
      </c>
      <c r="B158" s="62" t="s">
        <v>301</v>
      </c>
      <c r="C158" s="62" t="s">
        <v>302</v>
      </c>
      <c r="D158" s="62" t="s">
        <v>303</v>
      </c>
      <c r="E158" s="62" t="s">
        <v>85</v>
      </c>
      <c r="F158" s="63">
        <f>84276.46*70</f>
        <v>5899352.2000000002</v>
      </c>
      <c r="G158" s="63">
        <v>3170678</v>
      </c>
      <c r="H158" s="8"/>
    </row>
    <row r="159" ht="31.5">
      <c r="A159" s="8">
        <v>154</v>
      </c>
      <c r="B159" s="62" t="s">
        <v>304</v>
      </c>
      <c r="C159" s="62" t="s">
        <v>305</v>
      </c>
      <c r="D159" s="62" t="s">
        <v>17</v>
      </c>
      <c r="E159" s="62" t="s">
        <v>85</v>
      </c>
      <c r="F159" s="64">
        <v>4060040</v>
      </c>
      <c r="G159" s="63">
        <v>7056021</v>
      </c>
      <c r="H159" s="8"/>
    </row>
    <row r="160">
      <c r="A160" s="8">
        <v>155</v>
      </c>
      <c r="B160" s="62" t="s">
        <v>306</v>
      </c>
      <c r="C160" s="62" t="s">
        <v>307</v>
      </c>
      <c r="D160" s="62" t="s">
        <v>308</v>
      </c>
      <c r="E160" s="65" t="s">
        <v>85</v>
      </c>
      <c r="F160" s="35">
        <v>31431599</v>
      </c>
      <c r="G160" s="66">
        <v>24660157</v>
      </c>
      <c r="H160" s="8"/>
    </row>
    <row r="161" ht="31.5">
      <c r="A161" s="8">
        <v>156</v>
      </c>
      <c r="B161" s="62" t="s">
        <v>309</v>
      </c>
      <c r="C161" s="62" t="s">
        <v>310</v>
      </c>
      <c r="D161" s="62" t="s">
        <v>133</v>
      </c>
      <c r="E161" s="62" t="s">
        <v>85</v>
      </c>
      <c r="F161" s="63">
        <v>315000</v>
      </c>
      <c r="G161" s="63">
        <v>409500</v>
      </c>
      <c r="H161" s="8"/>
    </row>
    <row r="162">
      <c r="A162" s="8">
        <v>157</v>
      </c>
      <c r="B162" s="62" t="s">
        <v>311</v>
      </c>
      <c r="C162" s="62" t="s">
        <v>312</v>
      </c>
      <c r="D162" s="62" t="s">
        <v>313</v>
      </c>
      <c r="E162" s="62" t="s">
        <v>85</v>
      </c>
      <c r="F162" s="63">
        <v>28000000</v>
      </c>
      <c r="G162" s="63">
        <v>16811760</v>
      </c>
      <c r="H162" s="8"/>
    </row>
    <row r="163">
      <c r="A163" s="8" t="s">
        <v>314</v>
      </c>
      <c r="B163" s="8"/>
      <c r="C163" s="8"/>
      <c r="D163" s="8"/>
      <c r="E163" s="8"/>
      <c r="F163" s="67">
        <f>SUM(F6:F162)</f>
        <v>192783163.15535802</v>
      </c>
      <c r="G163" s="67">
        <f>SUM(G6:G162)</f>
        <v>91502794.306806654</v>
      </c>
      <c r="H163" s="8"/>
    </row>
    <row r="164">
      <c r="A164" s="68" t="s">
        <v>315</v>
      </c>
      <c r="B164" s="68"/>
      <c r="C164" s="68"/>
      <c r="D164" s="68"/>
      <c r="E164" s="68"/>
      <c r="F164" s="68"/>
      <c r="G164" s="68"/>
      <c r="H164" s="69"/>
    </row>
    <row r="165" ht="126">
      <c r="A165" s="23">
        <v>1</v>
      </c>
      <c r="B165" s="23" t="s">
        <v>316</v>
      </c>
      <c r="C165" s="23" t="s">
        <v>317</v>
      </c>
      <c r="D165" s="23" t="s">
        <v>56</v>
      </c>
      <c r="E165" s="23"/>
      <c r="F165" s="25">
        <v>700000</v>
      </c>
      <c r="G165" s="26"/>
      <c r="H165" s="27"/>
    </row>
    <row r="166" ht="94.5">
      <c r="A166" s="23">
        <v>2</v>
      </c>
      <c r="B166" s="23" t="s">
        <v>318</v>
      </c>
      <c r="C166" s="23" t="s">
        <v>319</v>
      </c>
      <c r="D166" s="23" t="s">
        <v>77</v>
      </c>
      <c r="E166" s="23"/>
      <c r="F166" s="26">
        <v>4018000.2000000002</v>
      </c>
      <c r="G166" s="26"/>
      <c r="H166" s="27"/>
    </row>
    <row r="167" ht="47.25">
      <c r="A167" s="23">
        <v>3</v>
      </c>
      <c r="B167" s="23" t="s">
        <v>320</v>
      </c>
      <c r="C167" s="23" t="s">
        <v>321</v>
      </c>
      <c r="D167" s="23">
        <v>2029</v>
      </c>
      <c r="E167" s="23"/>
      <c r="F167" s="25">
        <v>4000000</v>
      </c>
      <c r="G167" s="26"/>
      <c r="H167" s="27"/>
    </row>
    <row r="168" ht="157.5">
      <c r="A168" s="23">
        <v>4</v>
      </c>
      <c r="B168" s="23" t="s">
        <v>322</v>
      </c>
      <c r="C168" s="23" t="s">
        <v>323</v>
      </c>
      <c r="D168" s="23">
        <v>2030</v>
      </c>
      <c r="E168" s="23"/>
      <c r="F168" s="25">
        <v>808000</v>
      </c>
      <c r="G168" s="26"/>
      <c r="H168" s="27"/>
    </row>
    <row r="169" ht="126">
      <c r="A169" s="23">
        <v>5</v>
      </c>
      <c r="B169" s="23" t="s">
        <v>324</v>
      </c>
      <c r="C169" s="23" t="s">
        <v>325</v>
      </c>
      <c r="D169" s="70">
        <v>2025</v>
      </c>
      <c r="E169" s="23"/>
      <c r="F169" s="23"/>
      <c r="G169" s="26"/>
      <c r="H169" s="27"/>
      <c r="I169" s="2"/>
    </row>
    <row r="170" ht="63">
      <c r="A170" s="23">
        <v>6</v>
      </c>
      <c r="B170" s="23" t="s">
        <v>326</v>
      </c>
      <c r="C170" s="23" t="s">
        <v>327</v>
      </c>
      <c r="D170" s="70">
        <v>2025</v>
      </c>
      <c r="E170" s="23"/>
      <c r="F170" s="23">
        <v>4250000</v>
      </c>
      <c r="G170" s="26"/>
      <c r="H170" s="27"/>
    </row>
    <row r="171" ht="63">
      <c r="A171" s="23">
        <v>7</v>
      </c>
      <c r="B171" s="23" t="s">
        <v>328</v>
      </c>
      <c r="C171" s="23" t="s">
        <v>329</v>
      </c>
      <c r="D171" s="23" t="s">
        <v>56</v>
      </c>
      <c r="E171" s="23"/>
      <c r="F171" s="25">
        <v>630000</v>
      </c>
      <c r="G171" s="26"/>
      <c r="H171" s="27"/>
    </row>
    <row r="172" ht="47.25">
      <c r="A172" s="23">
        <v>8</v>
      </c>
      <c r="B172" s="23" t="s">
        <v>330</v>
      </c>
      <c r="C172" s="23" t="s">
        <v>331</v>
      </c>
      <c r="D172" s="23">
        <v>2026</v>
      </c>
      <c r="E172" s="23"/>
      <c r="F172" s="25">
        <v>750000</v>
      </c>
      <c r="G172" s="26"/>
      <c r="H172" s="27"/>
    </row>
    <row r="173" ht="78.75">
      <c r="A173" s="23">
        <v>9</v>
      </c>
      <c r="B173" s="23" t="s">
        <v>332</v>
      </c>
      <c r="C173" s="23" t="s">
        <v>333</v>
      </c>
      <c r="D173" s="23">
        <v>2030</v>
      </c>
      <c r="E173" s="23"/>
      <c r="F173" s="25">
        <v>638000</v>
      </c>
      <c r="G173" s="26"/>
      <c r="H173" s="27"/>
    </row>
    <row r="174" ht="63">
      <c r="A174" s="23">
        <v>10</v>
      </c>
      <c r="B174" s="23" t="s">
        <v>334</v>
      </c>
      <c r="C174" s="23" t="s">
        <v>335</v>
      </c>
      <c r="D174" s="23" t="s">
        <v>336</v>
      </c>
      <c r="E174" s="23"/>
      <c r="F174" s="25">
        <v>1708000</v>
      </c>
      <c r="G174" s="26"/>
      <c r="H174" s="27"/>
    </row>
    <row r="175" ht="63">
      <c r="A175" s="23">
        <v>11</v>
      </c>
      <c r="B175" s="23" t="s">
        <v>337</v>
      </c>
      <c r="C175" s="23" t="s">
        <v>338</v>
      </c>
      <c r="D175" s="70">
        <v>2025</v>
      </c>
      <c r="E175" s="23"/>
      <c r="F175" s="23"/>
      <c r="G175" s="26"/>
      <c r="H175" s="27"/>
    </row>
    <row r="176" ht="63">
      <c r="A176" s="23">
        <v>12</v>
      </c>
      <c r="B176" s="23" t="s">
        <v>339</v>
      </c>
      <c r="C176" s="23" t="s">
        <v>340</v>
      </c>
      <c r="D176" s="70" t="s">
        <v>341</v>
      </c>
      <c r="E176" s="23"/>
      <c r="F176" s="25">
        <v>535000</v>
      </c>
      <c r="G176" s="26"/>
      <c r="H176" s="27"/>
    </row>
    <row r="177" ht="63">
      <c r="A177" s="23">
        <v>13</v>
      </c>
      <c r="B177" s="23" t="s">
        <v>342</v>
      </c>
      <c r="C177" s="23" t="s">
        <v>343</v>
      </c>
      <c r="D177" s="70">
        <v>2025</v>
      </c>
      <c r="E177" s="23"/>
      <c r="F177" s="23"/>
      <c r="G177" s="26"/>
      <c r="H177" s="27"/>
    </row>
    <row r="178" ht="94.5">
      <c r="A178" s="23">
        <v>14</v>
      </c>
      <c r="B178" s="23" t="s">
        <v>83</v>
      </c>
      <c r="C178" s="23" t="s">
        <v>344</v>
      </c>
      <c r="D178" s="70" t="s">
        <v>77</v>
      </c>
      <c r="E178" s="23"/>
      <c r="F178" s="25">
        <v>850000</v>
      </c>
      <c r="G178" s="26"/>
      <c r="H178" s="27"/>
    </row>
    <row r="179" ht="47.25">
      <c r="A179" s="23">
        <v>15</v>
      </c>
      <c r="B179" s="23" t="s">
        <v>345</v>
      </c>
      <c r="C179" s="23" t="s">
        <v>346</v>
      </c>
      <c r="D179" s="70">
        <v>2025</v>
      </c>
      <c r="E179" s="23"/>
      <c r="F179" s="23"/>
      <c r="G179" s="26"/>
      <c r="H179" s="27"/>
    </row>
    <row r="180" ht="110.25">
      <c r="A180" s="23">
        <v>16</v>
      </c>
      <c r="B180" s="23" t="s">
        <v>347</v>
      </c>
      <c r="C180" s="23" t="s">
        <v>348</v>
      </c>
      <c r="D180" s="23" t="s">
        <v>349</v>
      </c>
      <c r="E180" s="23"/>
      <c r="F180" s="23" t="s">
        <v>350</v>
      </c>
      <c r="G180" s="26"/>
      <c r="H180" s="27"/>
    </row>
    <row r="181" ht="47.25">
      <c r="A181" s="23">
        <v>17</v>
      </c>
      <c r="B181" s="23" t="s">
        <v>351</v>
      </c>
      <c r="C181" s="23" t="s">
        <v>352</v>
      </c>
      <c r="D181" s="70">
        <v>2025</v>
      </c>
      <c r="E181" s="23"/>
      <c r="F181" s="23"/>
      <c r="G181" s="26"/>
      <c r="H181" s="27"/>
    </row>
    <row r="182" ht="110.25">
      <c r="A182" s="23">
        <v>18</v>
      </c>
      <c r="B182" s="23" t="s">
        <v>353</v>
      </c>
      <c r="C182" s="23" t="s">
        <v>354</v>
      </c>
      <c r="D182" s="70" t="s">
        <v>77</v>
      </c>
      <c r="E182" s="23"/>
      <c r="F182" s="25">
        <v>5365000</v>
      </c>
      <c r="G182" s="26"/>
      <c r="H182" s="27"/>
    </row>
    <row r="183" ht="47.25">
      <c r="A183" s="23">
        <v>19</v>
      </c>
      <c r="B183" s="23" t="s">
        <v>355</v>
      </c>
      <c r="C183" s="23" t="s">
        <v>356</v>
      </c>
      <c r="D183" s="70">
        <v>2025</v>
      </c>
      <c r="E183" s="23"/>
      <c r="F183" s="23"/>
      <c r="G183" s="26"/>
      <c r="H183" s="27"/>
    </row>
    <row r="184" ht="94.5">
      <c r="A184" s="23">
        <v>20</v>
      </c>
      <c r="B184" s="23" t="s">
        <v>357</v>
      </c>
      <c r="C184" s="23" t="s">
        <v>358</v>
      </c>
      <c r="D184" s="70">
        <v>2025</v>
      </c>
      <c r="E184" s="23"/>
      <c r="F184" s="23">
        <v>300000</v>
      </c>
      <c r="G184" s="26"/>
      <c r="H184" s="27"/>
    </row>
    <row r="185" ht="47.25">
      <c r="A185" s="23">
        <v>21</v>
      </c>
      <c r="B185" s="23" t="s">
        <v>359</v>
      </c>
      <c r="C185" s="23" t="s">
        <v>360</v>
      </c>
      <c r="D185" s="70" t="s">
        <v>74</v>
      </c>
      <c r="E185" s="23"/>
      <c r="F185" s="25">
        <v>983000</v>
      </c>
      <c r="G185" s="26"/>
      <c r="H185" s="27"/>
    </row>
    <row r="186" ht="31.5">
      <c r="A186" s="23">
        <v>22</v>
      </c>
      <c r="B186" s="23" t="s">
        <v>361</v>
      </c>
      <c r="C186" s="23" t="s">
        <v>362</v>
      </c>
      <c r="D186" s="70" t="s">
        <v>74</v>
      </c>
      <c r="E186" s="23"/>
      <c r="F186" s="23"/>
      <c r="G186" s="26"/>
      <c r="H186" s="27"/>
    </row>
    <row r="187" ht="47.25">
      <c r="A187" s="23">
        <v>23</v>
      </c>
      <c r="B187" s="23" t="s">
        <v>363</v>
      </c>
      <c r="C187" s="23" t="s">
        <v>364</v>
      </c>
      <c r="D187" s="70">
        <v>2025</v>
      </c>
      <c r="E187" s="23"/>
      <c r="F187" s="23"/>
      <c r="G187" s="26"/>
      <c r="H187" s="27"/>
    </row>
    <row r="188" ht="31.5">
      <c r="A188" s="23">
        <v>24</v>
      </c>
      <c r="B188" s="23" t="s">
        <v>365</v>
      </c>
      <c r="C188" s="23" t="s">
        <v>366</v>
      </c>
      <c r="D188" s="70">
        <v>2025</v>
      </c>
      <c r="E188" s="23"/>
      <c r="F188" s="23"/>
      <c r="G188" s="26"/>
      <c r="H188" s="27"/>
    </row>
    <row r="189" ht="173.25">
      <c r="A189" s="23">
        <v>25</v>
      </c>
      <c r="B189" s="23" t="s">
        <v>367</v>
      </c>
      <c r="C189" s="23" t="s">
        <v>368</v>
      </c>
      <c r="D189" s="23" t="s">
        <v>369</v>
      </c>
      <c r="E189" s="23"/>
      <c r="F189" s="26">
        <v>96000.199999999997</v>
      </c>
      <c r="G189" s="26"/>
      <c r="H189" s="27"/>
    </row>
    <row r="190" ht="204.75">
      <c r="A190" s="23">
        <v>26</v>
      </c>
      <c r="B190" s="23" t="s">
        <v>370</v>
      </c>
      <c r="C190" s="23" t="s">
        <v>371</v>
      </c>
      <c r="D190" s="70">
        <v>2025</v>
      </c>
      <c r="E190" s="23"/>
      <c r="F190" s="23"/>
      <c r="G190" s="26"/>
      <c r="H190" s="27"/>
    </row>
    <row r="191" ht="63">
      <c r="A191" s="23">
        <v>27</v>
      </c>
      <c r="B191" s="23" t="s">
        <v>372</v>
      </c>
      <c r="C191" s="23" t="s">
        <v>373</v>
      </c>
      <c r="D191" s="23">
        <v>2030</v>
      </c>
      <c r="E191" s="23"/>
      <c r="F191" s="25">
        <v>502000</v>
      </c>
      <c r="G191" s="26"/>
      <c r="H191" s="27"/>
    </row>
    <row r="192" ht="110.25">
      <c r="A192" s="23">
        <v>28</v>
      </c>
      <c r="B192" s="23" t="s">
        <v>374</v>
      </c>
      <c r="C192" s="23" t="s">
        <v>375</v>
      </c>
      <c r="D192" s="23">
        <v>2030</v>
      </c>
      <c r="E192" s="23"/>
      <c r="F192" s="25">
        <v>1500000</v>
      </c>
      <c r="G192" s="26"/>
      <c r="H192" s="27"/>
    </row>
    <row r="193" ht="63">
      <c r="A193" s="23">
        <v>29</v>
      </c>
      <c r="B193" s="23" t="s">
        <v>376</v>
      </c>
      <c r="C193" s="23" t="s">
        <v>377</v>
      </c>
      <c r="D193" s="23">
        <v>2030</v>
      </c>
      <c r="E193" s="23"/>
      <c r="F193" s="25">
        <v>20000</v>
      </c>
      <c r="G193" s="26"/>
      <c r="H193" s="27"/>
    </row>
    <row r="194" ht="94.5">
      <c r="A194" s="23">
        <v>30</v>
      </c>
      <c r="B194" s="23" t="s">
        <v>378</v>
      </c>
      <c r="C194" s="23" t="s">
        <v>379</v>
      </c>
      <c r="D194" s="70">
        <v>2025</v>
      </c>
      <c r="E194" s="23"/>
      <c r="F194" s="23"/>
      <c r="G194" s="26"/>
      <c r="H194" s="27"/>
    </row>
    <row r="195" ht="78.75">
      <c r="A195" s="23">
        <v>31</v>
      </c>
      <c r="B195" s="23" t="s">
        <v>380</v>
      </c>
      <c r="C195" s="23" t="s">
        <v>381</v>
      </c>
      <c r="D195" s="70">
        <v>2025</v>
      </c>
      <c r="E195" s="23"/>
      <c r="F195" s="23"/>
      <c r="G195" s="26"/>
      <c r="H195" s="27"/>
    </row>
    <row r="196" ht="78.75">
      <c r="A196" s="23">
        <v>32</v>
      </c>
      <c r="B196" s="23" t="s">
        <v>382</v>
      </c>
      <c r="C196" s="23" t="s">
        <v>383</v>
      </c>
      <c r="D196" s="70">
        <v>2025</v>
      </c>
      <c r="E196" s="23"/>
      <c r="F196" s="25">
        <v>60000</v>
      </c>
      <c r="G196" s="26"/>
      <c r="H196" s="27"/>
    </row>
    <row r="197" ht="63">
      <c r="A197" s="23">
        <v>33</v>
      </c>
      <c r="B197" s="23" t="s">
        <v>128</v>
      </c>
      <c r="C197" s="23" t="s">
        <v>384</v>
      </c>
      <c r="D197" s="23" t="s">
        <v>56</v>
      </c>
      <c r="E197" s="23"/>
      <c r="F197" s="25">
        <v>1000000.8</v>
      </c>
      <c r="G197" s="26"/>
      <c r="H197" s="27"/>
    </row>
    <row r="198" ht="63">
      <c r="A198" s="23">
        <v>34</v>
      </c>
      <c r="B198" s="23" t="s">
        <v>385</v>
      </c>
      <c r="C198" s="23" t="s">
        <v>386</v>
      </c>
      <c r="D198" s="23">
        <v>2028</v>
      </c>
      <c r="E198" s="23"/>
      <c r="F198" s="25">
        <v>13000000</v>
      </c>
      <c r="G198" s="26"/>
      <c r="H198" s="27"/>
    </row>
    <row r="199" ht="63">
      <c r="A199" s="23">
        <v>35</v>
      </c>
      <c r="B199" s="23" t="s">
        <v>387</v>
      </c>
      <c r="C199" s="23" t="s">
        <v>388</v>
      </c>
      <c r="D199" s="23" t="s">
        <v>71</v>
      </c>
      <c r="E199" s="23"/>
      <c r="F199" s="25">
        <v>690000</v>
      </c>
      <c r="G199" s="26"/>
      <c r="H199" s="27"/>
    </row>
    <row r="200" ht="94.5">
      <c r="A200" s="23">
        <v>36</v>
      </c>
      <c r="B200" s="23" t="s">
        <v>389</v>
      </c>
      <c r="C200" s="23" t="s">
        <v>390</v>
      </c>
      <c r="D200" s="23" t="s">
        <v>71</v>
      </c>
      <c r="E200" s="23"/>
      <c r="F200" s="26">
        <v>666000.69999999995</v>
      </c>
      <c r="G200" s="26"/>
      <c r="H200" s="27"/>
    </row>
    <row r="201" ht="78.75">
      <c r="A201" s="23">
        <v>37</v>
      </c>
      <c r="B201" s="23" t="s">
        <v>391</v>
      </c>
      <c r="C201" s="23" t="s">
        <v>392</v>
      </c>
      <c r="D201" s="70">
        <v>2025</v>
      </c>
      <c r="E201" s="23"/>
      <c r="F201" s="23"/>
      <c r="G201" s="26"/>
      <c r="H201" s="27"/>
    </row>
    <row r="202" ht="110.25">
      <c r="A202" s="23">
        <v>38</v>
      </c>
      <c r="B202" s="23" t="s">
        <v>393</v>
      </c>
      <c r="C202" s="23" t="s">
        <v>394</v>
      </c>
      <c r="D202" s="70">
        <v>2025</v>
      </c>
      <c r="E202" s="23"/>
      <c r="F202" s="23"/>
      <c r="G202" s="26"/>
      <c r="H202" s="27"/>
    </row>
    <row r="203" ht="63">
      <c r="A203" s="23">
        <v>39</v>
      </c>
      <c r="B203" s="23" t="s">
        <v>395</v>
      </c>
      <c r="C203" s="23" t="s">
        <v>396</v>
      </c>
      <c r="D203" s="23" t="s">
        <v>397</v>
      </c>
      <c r="E203" s="23"/>
      <c r="F203" s="23"/>
      <c r="G203" s="26"/>
      <c r="H203" s="27"/>
    </row>
    <row r="204" ht="63">
      <c r="A204" s="23">
        <v>40</v>
      </c>
      <c r="B204" s="23" t="s">
        <v>395</v>
      </c>
      <c r="C204" s="23" t="s">
        <v>398</v>
      </c>
      <c r="D204" s="23" t="s">
        <v>397</v>
      </c>
      <c r="E204" s="23"/>
      <c r="F204" s="23"/>
      <c r="G204" s="26"/>
      <c r="H204" s="27"/>
    </row>
    <row r="205" ht="63">
      <c r="A205" s="23">
        <v>41</v>
      </c>
      <c r="B205" s="71" t="s">
        <v>399</v>
      </c>
      <c r="C205" s="71" t="s">
        <v>400</v>
      </c>
      <c r="D205" s="71">
        <v>2030</v>
      </c>
      <c r="E205" s="23"/>
      <c r="F205" s="25">
        <v>720000</v>
      </c>
      <c r="G205" s="26"/>
      <c r="H205" s="27"/>
    </row>
    <row r="206" ht="31.5">
      <c r="A206" s="23">
        <v>43</v>
      </c>
      <c r="B206" s="72" t="s">
        <v>401</v>
      </c>
      <c r="C206" s="72" t="s">
        <v>402</v>
      </c>
      <c r="D206" s="72" t="s">
        <v>80</v>
      </c>
      <c r="E206" s="23"/>
      <c r="F206" s="23"/>
      <c r="G206" s="26"/>
      <c r="H206" s="27"/>
    </row>
    <row r="207" ht="47.25">
      <c r="A207" s="23">
        <v>44</v>
      </c>
      <c r="B207" s="23" t="s">
        <v>403</v>
      </c>
      <c r="C207" s="23" t="s">
        <v>404</v>
      </c>
      <c r="D207" s="70">
        <v>2025</v>
      </c>
      <c r="E207" s="23"/>
      <c r="F207" s="23"/>
      <c r="G207" s="26"/>
      <c r="H207" s="27"/>
    </row>
    <row r="208" ht="31.5">
      <c r="A208" s="23">
        <v>45</v>
      </c>
      <c r="B208" s="23" t="s">
        <v>405</v>
      </c>
      <c r="C208" s="23" t="s">
        <v>406</v>
      </c>
      <c r="D208" s="23">
        <v>2030</v>
      </c>
      <c r="E208" s="23"/>
      <c r="F208" s="26">
        <v>3000000.6000000001</v>
      </c>
      <c r="G208" s="26"/>
      <c r="H208" s="27"/>
    </row>
    <row r="209" ht="157.5">
      <c r="A209" s="23">
        <v>46</v>
      </c>
      <c r="B209" s="23" t="s">
        <v>407</v>
      </c>
      <c r="C209" s="23" t="s">
        <v>408</v>
      </c>
      <c r="D209" s="73" t="s">
        <v>409</v>
      </c>
      <c r="E209" s="23"/>
      <c r="F209" s="26">
        <v>1830000.5</v>
      </c>
      <c r="G209" s="26"/>
      <c r="H209" s="27"/>
    </row>
    <row r="210" ht="110.25">
      <c r="A210" s="23">
        <v>47</v>
      </c>
      <c r="B210" s="23" t="s">
        <v>410</v>
      </c>
      <c r="C210" s="23" t="s">
        <v>411</v>
      </c>
      <c r="D210" s="70">
        <v>2025</v>
      </c>
      <c r="E210" s="23"/>
      <c r="F210" s="26">
        <v>1150000</v>
      </c>
      <c r="G210" s="26"/>
      <c r="H210" s="27"/>
    </row>
    <row r="211" ht="47.25">
      <c r="A211" s="23">
        <v>48</v>
      </c>
      <c r="B211" s="23" t="s">
        <v>412</v>
      </c>
      <c r="C211" s="23" t="s">
        <v>413</v>
      </c>
      <c r="D211" s="23">
        <v>2028</v>
      </c>
      <c r="E211" s="23"/>
      <c r="F211" s="26">
        <v>1000000.5</v>
      </c>
      <c r="G211" s="26"/>
      <c r="H211" s="27"/>
    </row>
    <row r="212">
      <c r="A212" s="58" t="s">
        <v>314</v>
      </c>
      <c r="B212" s="58"/>
      <c r="C212" s="58"/>
      <c r="D212" s="58"/>
      <c r="E212" s="58"/>
      <c r="F212" s="74">
        <f>SUM(F165:F211)</f>
        <v>50769003.500000007</v>
      </c>
      <c r="G212" s="75"/>
      <c r="H212" s="8"/>
    </row>
    <row r="213">
      <c r="A213" s="69" t="s">
        <v>414</v>
      </c>
      <c r="B213" s="69"/>
      <c r="C213" s="69"/>
      <c r="D213" s="69"/>
      <c r="E213" s="69"/>
      <c r="F213" s="69"/>
      <c r="G213" s="69"/>
      <c r="H213" s="69"/>
    </row>
    <row r="214">
      <c r="A214" s="8">
        <v>1</v>
      </c>
      <c r="B214" s="8"/>
      <c r="C214" s="8"/>
      <c r="D214" s="8"/>
      <c r="E214" s="8"/>
      <c r="F214" s="28"/>
      <c r="G214" s="28"/>
      <c r="H214" s="8"/>
    </row>
    <row r="215">
      <c r="A215" s="8">
        <v>2</v>
      </c>
      <c r="B215" s="8"/>
      <c r="C215" s="8"/>
      <c r="D215" s="8"/>
      <c r="E215" s="8"/>
      <c r="F215" s="28"/>
      <c r="G215" s="28"/>
      <c r="H215" s="8"/>
    </row>
    <row r="216">
      <c r="A216" s="8">
        <v>3</v>
      </c>
      <c r="B216" s="8"/>
      <c r="C216" s="8"/>
      <c r="D216" s="8"/>
      <c r="E216" s="8"/>
      <c r="F216" s="28"/>
      <c r="G216" s="28"/>
      <c r="H216" s="8"/>
    </row>
    <row r="217">
      <c r="A217" s="8">
        <v>4</v>
      </c>
      <c r="B217" s="8"/>
      <c r="C217" s="8"/>
      <c r="D217" s="8"/>
      <c r="E217" s="8"/>
      <c r="F217" s="28"/>
      <c r="G217" s="28"/>
      <c r="H217" s="8"/>
    </row>
    <row r="218">
      <c r="A218" s="13">
        <v>5</v>
      </c>
      <c r="B218" s="13"/>
      <c r="C218" s="13"/>
      <c r="D218" s="13"/>
      <c r="E218" s="13"/>
      <c r="F218" s="14"/>
      <c r="G218" s="14"/>
      <c r="H218" s="13"/>
    </row>
    <row r="219">
      <c r="A219" s="23">
        <v>6</v>
      </c>
      <c r="B219" s="23"/>
      <c r="C219" s="23"/>
      <c r="D219" s="23"/>
      <c r="E219" s="23"/>
      <c r="F219" s="26"/>
      <c r="G219" s="26"/>
      <c r="H219" s="23"/>
    </row>
    <row r="220">
      <c r="A220" s="23">
        <v>7</v>
      </c>
      <c r="B220" s="23"/>
      <c r="C220" s="23"/>
      <c r="D220" s="23"/>
      <c r="E220" s="23"/>
      <c r="F220" s="26"/>
      <c r="G220" s="26"/>
      <c r="H220" s="23"/>
    </row>
    <row r="221">
      <c r="A221" s="23" t="s">
        <v>314</v>
      </c>
      <c r="B221" s="23"/>
      <c r="C221" s="23"/>
      <c r="D221" s="23"/>
      <c r="E221" s="23"/>
      <c r="F221" s="26"/>
      <c r="G221" s="26"/>
      <c r="H221" s="23"/>
    </row>
    <row r="222">
      <c r="B222" s="54"/>
      <c r="C222" s="54"/>
      <c r="D222" s="54"/>
      <c r="E222" s="54"/>
      <c r="F222" s="54"/>
      <c r="G222" s="54"/>
      <c r="H222" s="54"/>
      <c r="I222" s="54"/>
    </row>
    <row r="223">
      <c r="B223" s="7" t="s">
        <v>415</v>
      </c>
      <c r="F223" s="76">
        <f>F221+F212+F163</f>
        <v>243552166.65535802</v>
      </c>
    </row>
  </sheetData>
  <mergeCells count="12">
    <mergeCell ref="A3:A4"/>
    <mergeCell ref="B3:B4"/>
    <mergeCell ref="C3:C4"/>
    <mergeCell ref="D3:D4"/>
    <mergeCell ref="E3:E4"/>
    <mergeCell ref="F3:G3"/>
    <mergeCell ref="H3:H4"/>
    <mergeCell ref="A5:H5"/>
    <mergeCell ref="A164:H164"/>
    <mergeCell ref="F185:F186"/>
    <mergeCell ref="A213:H213"/>
    <mergeCell ref="B222:I222"/>
  </mergeCells>
  <dataValidations count="1" disablePrompts="0">
    <dataValidation sqref="D1" type="list" allowBlank="1" errorStyle="stop" imeMode="noControl" operator="between" prompt="Выберите из списка свой МО" showDropDown="0" showErrorMessage="1" showInputMessage="1">
      <formula1>Лист1!$A$2:$A$37</formula1>
    </dataValidation>
  </dataValidations>
  <hyperlinks>
    <hyperlink r:id="rId1" ref="B180" tooltip="mailto:marunyak_md@akron-holding.ru"/>
  </hyperlinks>
  <printOptions headings="0" gridLines="0"/>
  <pageMargins left="0.39370078740157477" right="0.39370078740157477" top="0.78740157480314954" bottom="0.39370078740157477" header="0.39370078740157477" footer="0.31496062992125984"/>
  <pageSetup paperSize="9" scale="65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A300C6-005C-4A2F-AF19-000200E400A7}" type="decimal" allowBlank="0" error="Введите только числа (без &quot;тыс.руб.&quot; или указаний на источники финансирования)" errorStyle="stop" errorTitle="Неверный формат данных" imeMode="noControl" operator="greaterThanOrEqual" showDropDown="0" showErrorMessage="1" showInputMessage="1">
          <x14:formula1>
            <xm:f>0</xm:f>
          </x14:formula1>
          <xm:sqref>G7 G10:G11 G14 F16:G16 F18:G23 G24 F25:G28 G29:G30 F31:G31 G32:G35 F36:G36 F46 F48:G48 G49 F163:G163</xm:sqref>
        </x14:dataValidation>
        <x14:dataValidation xr:uid="{00190084-00E3-422C-A92A-00AF008F004D}" type="decimal" allowBlank="1" error="Введите только числа (без &quot;тыс.руб.&quot; или указаний на источники финансирования)" errorStyle="stop" errorTitle="Неверный формат данных" imeMode="noControl" operator="greaterThanOrEqual" showDropDown="0" showErrorMessage="1" showInputMessage="1">
          <x14:formula1>
            <xm:f>0</xm:f>
          </x14:formula1>
          <xm:sqref>G165:G211 F212:G212 F214:G1048576</xm:sqref>
        </x14:dataValidation>
        <x14:dataValidation xr:uid="{00F8008E-00BA-4B42-AC1D-009F003F005D}" type="list" allowBlank="1" errorStyle="stop" imeMode="noControl" operator="between" prompt="Выберите отчетный период" showDropDown="0" showErrorMessage="1" showInputMessage="1">
          <x14:formula1>
            <xm:f>"отчетный период, за 6 месяцев,за 9 месяцев,за 12 месяцев"</xm:f>
          </x14:formula1>
          <xm:sqref>C2</xm:sqref>
        </x14:dataValidation>
        <x14:dataValidation xr:uid="{005700D0-00D7-4DB0-842C-007F00FB008B}" type="decimal" allowBlank="0" error="Введите только числа (без &quot;тыс.руб.&quot; или указаний на источники финансирования)" errorStyle="stop" errorTitle="Неверный формат данных" imeMode="noControl" operator="greaterThanOrEqual" showDropDown="0" showErrorMessage="1" showInputMessage="1">
          <x14:formula1>
            <xm:f>0</xm:f>
          </x14:formula1>
          <xm:sqref>F108:G111</xm:sqref>
        </x14:dataValidation>
        <x14:dataValidation xr:uid="{007D008E-00A7-472F-B379-00E000D300BB}" type="decimal" allowBlank="0" error="Введите только числа (без &quot;тыс.руб.&quot; или указаний на источники финансирования)" errorStyle="stop" errorTitle="Неверный формат данных" imeMode="noControl" operator="greaterThanOrEqual" showDropDown="0" showErrorMessage="1" showInputMessage="1">
          <x14:formula1>
            <xm:f>0</xm:f>
          </x14:formula1>
          <xm:sqref>F37:G37</xm:sqref>
        </x14:dataValidation>
        <x14:dataValidation xr:uid="{007E007C-000F-4420-962D-008B003D0036}" type="decimal" allowBlank="0" error="Введите только числа (без &quot;тыс.руб.&quot; или указаний на источники финансирования)" errorStyle="stop" errorTitle="Неверный формат данных" imeMode="noControl" operator="greaterThanOrEqual" showDropDown="0" showErrorMessage="1" showInputMessage="1">
          <x14:formula1>
            <xm:f>0</xm:f>
          </x14:formula1>
          <xm:sqref>F38:G38</xm:sqref>
        </x14:dataValidation>
        <x14:dataValidation xr:uid="{00610089-0023-44D5-92A3-0094001B004E}" type="decimal" allowBlank="0" error="Введите только числа (без &quot;тыс.руб.&quot; или указаний на источники финансирования)" errorStyle="stop" errorTitle="Неверный формат данных" imeMode="noControl" operator="greaterThanOrEqual" showDropDown="0" showErrorMessage="1" showInputMessage="1">
          <x14:formula1>
            <xm:f>0</xm:f>
          </x14:formula1>
          <xm:sqref>F42:G45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5" activeCellId="0" sqref="E5"/>
    </sheetView>
  </sheetViews>
  <sheetFormatPr defaultRowHeight="14.25"/>
  <cols>
    <col bestFit="1" customWidth="1" min="1" max="1" style="77" width="6.140625"/>
    <col customWidth="1" min="2" max="2" style="77" width="39.42578125"/>
    <col bestFit="1" customWidth="1" min="3" max="3" style="77" width="15"/>
    <col bestFit="1" customWidth="1" min="4" max="4" style="77" width="43.140625"/>
    <col bestFit="1" customWidth="1" min="5" max="5" style="77" width="66.140625"/>
    <col customWidth="1" min="6" max="6" style="77" width="24.28515625"/>
    <col min="7" max="16384" style="77" width="9.140625"/>
  </cols>
  <sheetData>
    <row r="1" ht="15">
      <c r="A1" s="3" t="s">
        <v>416</v>
      </c>
      <c r="B1" s="3"/>
      <c r="C1" s="3"/>
      <c r="D1" s="3"/>
      <c r="E1" s="3"/>
    </row>
    <row r="2" ht="15">
      <c r="A2" s="78" t="s">
        <v>417</v>
      </c>
      <c r="B2" s="78"/>
      <c r="C2" s="78"/>
      <c r="D2" s="78"/>
      <c r="E2" s="78"/>
      <c r="F2" s="78"/>
    </row>
    <row r="4" ht="30">
      <c r="A4" s="79" t="s">
        <v>5</v>
      </c>
      <c r="B4" s="80" t="s">
        <v>418</v>
      </c>
      <c r="C4" s="80" t="s">
        <v>419</v>
      </c>
      <c r="D4" s="80" t="s">
        <v>420</v>
      </c>
      <c r="E4" s="81" t="s">
        <v>421</v>
      </c>
      <c r="F4" s="77" t="s">
        <v>422</v>
      </c>
    </row>
    <row r="5" ht="120" customHeight="1">
      <c r="A5" s="82">
        <v>1</v>
      </c>
      <c r="B5" s="83" t="s">
        <v>423</v>
      </c>
      <c r="C5" s="84">
        <v>45666</v>
      </c>
      <c r="D5" s="83" t="s">
        <v>424</v>
      </c>
      <c r="E5" s="85" t="s">
        <v>425</v>
      </c>
      <c r="F5" s="77"/>
    </row>
    <row r="6" ht="90">
      <c r="A6" s="82">
        <v>2</v>
      </c>
      <c r="B6" s="8" t="s">
        <v>426</v>
      </c>
      <c r="C6" s="84">
        <v>45666</v>
      </c>
      <c r="D6" s="8" t="s">
        <v>427</v>
      </c>
      <c r="E6" s="61" t="s">
        <v>428</v>
      </c>
    </row>
    <row r="7" ht="90">
      <c r="A7" s="82">
        <v>3</v>
      </c>
      <c r="B7" s="8" t="s">
        <v>429</v>
      </c>
      <c r="C7" s="84">
        <v>45670</v>
      </c>
      <c r="D7" s="8" t="s">
        <v>430</v>
      </c>
      <c r="E7" s="61" t="s">
        <v>431</v>
      </c>
    </row>
    <row r="8" ht="105">
      <c r="A8" s="82">
        <v>4</v>
      </c>
      <c r="B8" s="8" t="s">
        <v>432</v>
      </c>
      <c r="C8" s="84">
        <v>45670</v>
      </c>
      <c r="D8" s="83" t="s">
        <v>433</v>
      </c>
      <c r="E8" s="61" t="s">
        <v>434</v>
      </c>
    </row>
    <row r="9" ht="105">
      <c r="A9" s="86">
        <v>5</v>
      </c>
      <c r="B9" s="8" t="s">
        <v>435</v>
      </c>
      <c r="C9" s="84">
        <v>45670</v>
      </c>
      <c r="D9" s="83" t="s">
        <v>433</v>
      </c>
      <c r="E9" s="61" t="s">
        <v>436</v>
      </c>
    </row>
    <row r="10" ht="120">
      <c r="A10" s="82">
        <v>6</v>
      </c>
      <c r="B10" s="13" t="s">
        <v>353</v>
      </c>
      <c r="C10" s="87">
        <v>45677</v>
      </c>
      <c r="D10" s="55" t="s">
        <v>437</v>
      </c>
      <c r="E10" s="88" t="s">
        <v>438</v>
      </c>
    </row>
    <row r="11" ht="90">
      <c r="A11" s="89">
        <v>7</v>
      </c>
      <c r="B11" s="23" t="s">
        <v>439</v>
      </c>
      <c r="C11" s="90">
        <v>45685</v>
      </c>
      <c r="D11" s="56" t="s">
        <v>440</v>
      </c>
      <c r="E11" s="56" t="s">
        <v>441</v>
      </c>
    </row>
    <row r="12" ht="180">
      <c r="A12" s="91">
        <v>8</v>
      </c>
      <c r="B12" s="92" t="s">
        <v>322</v>
      </c>
      <c r="C12" s="93">
        <v>45686</v>
      </c>
      <c r="D12" s="56" t="s">
        <v>442</v>
      </c>
      <c r="E12" s="56" t="s">
        <v>443</v>
      </c>
    </row>
    <row r="13" ht="105">
      <c r="A13" s="89">
        <v>9</v>
      </c>
      <c r="B13" s="92" t="s">
        <v>444</v>
      </c>
      <c r="C13" s="93">
        <v>45692</v>
      </c>
      <c r="D13" s="56" t="s">
        <v>424</v>
      </c>
      <c r="E13" s="56" t="s">
        <v>445</v>
      </c>
    </row>
    <row r="14" ht="105">
      <c r="A14" s="89">
        <v>10</v>
      </c>
      <c r="B14" s="56" t="s">
        <v>446</v>
      </c>
      <c r="C14" s="56" t="s">
        <v>447</v>
      </c>
      <c r="D14" s="56" t="s">
        <v>440</v>
      </c>
      <c r="E14" s="56" t="s">
        <v>448</v>
      </c>
    </row>
    <row r="15" ht="90">
      <c r="A15" s="91">
        <v>11</v>
      </c>
      <c r="B15" s="92" t="s">
        <v>376</v>
      </c>
      <c r="C15" s="93">
        <v>45693</v>
      </c>
      <c r="D15" s="56" t="s">
        <v>449</v>
      </c>
      <c r="E15" s="56" t="s">
        <v>450</v>
      </c>
    </row>
    <row r="16" ht="120">
      <c r="A16" s="89">
        <v>12</v>
      </c>
      <c r="B16" s="92" t="s">
        <v>451</v>
      </c>
      <c r="C16" s="93">
        <v>45694</v>
      </c>
      <c r="D16" s="56" t="s">
        <v>452</v>
      </c>
      <c r="E16" s="56" t="s">
        <v>453</v>
      </c>
    </row>
    <row r="17" ht="105">
      <c r="A17" s="89">
        <v>13</v>
      </c>
      <c r="B17" s="92" t="s">
        <v>454</v>
      </c>
      <c r="C17" s="93">
        <v>45695</v>
      </c>
      <c r="D17" s="56" t="s">
        <v>455</v>
      </c>
      <c r="E17" s="56" t="s">
        <v>456</v>
      </c>
    </row>
    <row r="18" ht="105">
      <c r="A18" s="91">
        <v>14</v>
      </c>
      <c r="B18" s="92" t="s">
        <v>457</v>
      </c>
      <c r="C18" s="93">
        <v>45699</v>
      </c>
      <c r="D18" s="56" t="s">
        <v>458</v>
      </c>
      <c r="E18" s="56" t="s">
        <v>459</v>
      </c>
    </row>
    <row r="19" ht="60">
      <c r="A19" s="89">
        <v>15</v>
      </c>
      <c r="B19" s="92" t="s">
        <v>460</v>
      </c>
      <c r="C19" s="93">
        <v>45699</v>
      </c>
      <c r="D19" s="56" t="s">
        <v>461</v>
      </c>
      <c r="E19" s="56" t="s">
        <v>462</v>
      </c>
    </row>
    <row r="20" ht="75">
      <c r="A20" s="89">
        <v>16</v>
      </c>
      <c r="B20" s="92" t="s">
        <v>463</v>
      </c>
      <c r="C20" s="93">
        <v>45699</v>
      </c>
      <c r="D20" s="56" t="s">
        <v>464</v>
      </c>
      <c r="E20" s="56" t="s">
        <v>465</v>
      </c>
    </row>
    <row r="21" ht="90">
      <c r="A21" s="91">
        <v>17</v>
      </c>
      <c r="B21" s="92" t="s">
        <v>466</v>
      </c>
      <c r="C21" s="93">
        <v>45700</v>
      </c>
      <c r="D21" s="56" t="s">
        <v>467</v>
      </c>
      <c r="E21" s="56" t="s">
        <v>468</v>
      </c>
    </row>
    <row r="22" ht="90">
      <c r="A22" s="89">
        <v>18</v>
      </c>
      <c r="B22" s="8" t="s">
        <v>469</v>
      </c>
      <c r="C22" s="93">
        <v>45701</v>
      </c>
      <c r="D22" s="56" t="s">
        <v>470</v>
      </c>
      <c r="E22" s="56" t="s">
        <v>471</v>
      </c>
    </row>
    <row r="23" ht="120">
      <c r="A23" s="89">
        <v>19</v>
      </c>
      <c r="B23" s="92" t="s">
        <v>472</v>
      </c>
      <c r="C23" s="93">
        <v>45705</v>
      </c>
      <c r="D23" s="56" t="s">
        <v>473</v>
      </c>
      <c r="E23" s="56" t="s">
        <v>474</v>
      </c>
    </row>
    <row r="24" ht="90">
      <c r="A24" s="91">
        <v>20</v>
      </c>
      <c r="B24" s="92" t="s">
        <v>475</v>
      </c>
      <c r="C24" s="93">
        <v>45708</v>
      </c>
      <c r="D24" s="56" t="s">
        <v>476</v>
      </c>
      <c r="E24" s="56" t="s">
        <v>477</v>
      </c>
    </row>
    <row r="25" ht="105">
      <c r="A25" s="89">
        <v>21</v>
      </c>
      <c r="B25" s="94" t="s">
        <v>478</v>
      </c>
      <c r="C25" s="95">
        <v>45708</v>
      </c>
      <c r="D25" s="56" t="s">
        <v>479</v>
      </c>
      <c r="E25" s="56" t="s">
        <v>480</v>
      </c>
    </row>
    <row r="26" ht="120">
      <c r="A26" s="89">
        <v>22</v>
      </c>
      <c r="B26" s="92" t="s">
        <v>481</v>
      </c>
      <c r="C26" s="93">
        <v>45708</v>
      </c>
      <c r="D26" s="56" t="s">
        <v>424</v>
      </c>
      <c r="E26" s="56" t="s">
        <v>482</v>
      </c>
    </row>
    <row r="27" ht="120">
      <c r="A27" s="91">
        <v>23</v>
      </c>
      <c r="B27" s="92" t="s">
        <v>483</v>
      </c>
      <c r="C27" s="93">
        <v>45708</v>
      </c>
      <c r="D27" s="56" t="s">
        <v>476</v>
      </c>
      <c r="E27" s="56" t="s">
        <v>484</v>
      </c>
    </row>
    <row r="28" ht="90">
      <c r="A28" s="89">
        <v>24</v>
      </c>
      <c r="B28" s="92" t="s">
        <v>485</v>
      </c>
      <c r="C28" s="93">
        <v>45720</v>
      </c>
      <c r="D28" s="56" t="s">
        <v>486</v>
      </c>
      <c r="E28" s="56" t="s">
        <v>487</v>
      </c>
    </row>
    <row r="29" ht="150">
      <c r="A29" s="89">
        <v>25</v>
      </c>
      <c r="B29" s="92" t="s">
        <v>488</v>
      </c>
      <c r="C29" s="93">
        <v>45727</v>
      </c>
      <c r="D29" s="56" t="s">
        <v>489</v>
      </c>
      <c r="E29" s="56" t="s">
        <v>490</v>
      </c>
    </row>
    <row r="30" ht="105">
      <c r="A30" s="91">
        <v>26</v>
      </c>
      <c r="B30" s="92" t="s">
        <v>491</v>
      </c>
      <c r="C30" s="93">
        <v>45730</v>
      </c>
      <c r="D30" s="56" t="s">
        <v>492</v>
      </c>
      <c r="E30" s="56" t="s">
        <v>493</v>
      </c>
    </row>
    <row r="31" ht="75">
      <c r="A31" s="89">
        <v>27</v>
      </c>
      <c r="B31" s="92" t="s">
        <v>494</v>
      </c>
      <c r="C31" s="93">
        <v>45730</v>
      </c>
      <c r="D31" s="56" t="s">
        <v>495</v>
      </c>
      <c r="E31" s="56" t="s">
        <v>496</v>
      </c>
    </row>
    <row r="32" ht="90">
      <c r="A32" s="89">
        <v>28</v>
      </c>
      <c r="B32" s="92" t="s">
        <v>497</v>
      </c>
      <c r="C32" s="93">
        <v>45735</v>
      </c>
      <c r="D32" s="56" t="s">
        <v>498</v>
      </c>
      <c r="E32" s="56" t="s">
        <v>499</v>
      </c>
    </row>
    <row r="33" ht="60">
      <c r="A33" s="91">
        <v>29</v>
      </c>
      <c r="B33" s="92" t="s">
        <v>500</v>
      </c>
      <c r="C33" s="93">
        <v>45740</v>
      </c>
      <c r="D33" s="56" t="s">
        <v>501</v>
      </c>
      <c r="E33" s="56" t="s">
        <v>502</v>
      </c>
    </row>
    <row r="34" ht="75">
      <c r="A34" s="89">
        <v>30</v>
      </c>
      <c r="B34" s="56" t="s">
        <v>393</v>
      </c>
      <c r="C34" s="93">
        <v>45740</v>
      </c>
      <c r="D34" s="56" t="s">
        <v>503</v>
      </c>
      <c r="E34" s="56" t="s">
        <v>504</v>
      </c>
    </row>
    <row r="35" ht="105">
      <c r="A35" s="89">
        <v>31</v>
      </c>
      <c r="B35" s="92" t="s">
        <v>505</v>
      </c>
      <c r="C35" s="93">
        <v>45743</v>
      </c>
      <c r="D35" s="56" t="s">
        <v>506</v>
      </c>
      <c r="E35" s="56" t="s">
        <v>507</v>
      </c>
    </row>
    <row r="36" ht="165">
      <c r="A36" s="91">
        <v>32</v>
      </c>
      <c r="B36" s="92" t="s">
        <v>389</v>
      </c>
      <c r="C36" s="93">
        <v>45743</v>
      </c>
      <c r="D36" s="56" t="s">
        <v>508</v>
      </c>
      <c r="E36" s="56" t="s">
        <v>509</v>
      </c>
    </row>
    <row r="37" ht="90">
      <c r="A37" s="89">
        <v>33</v>
      </c>
      <c r="B37" s="92" t="s">
        <v>510</v>
      </c>
      <c r="C37" s="93">
        <v>45747</v>
      </c>
      <c r="D37" s="56" t="s">
        <v>511</v>
      </c>
      <c r="E37" s="56" t="s">
        <v>512</v>
      </c>
    </row>
    <row r="38" ht="135">
      <c r="A38" s="89">
        <v>34</v>
      </c>
      <c r="B38" s="92" t="s">
        <v>322</v>
      </c>
      <c r="C38" s="93">
        <v>45747</v>
      </c>
      <c r="D38" s="56" t="s">
        <v>513</v>
      </c>
      <c r="E38" s="56" t="s">
        <v>514</v>
      </c>
    </row>
    <row r="39" ht="75">
      <c r="A39" s="91">
        <v>35</v>
      </c>
      <c r="B39" s="92" t="s">
        <v>515</v>
      </c>
      <c r="C39" s="93">
        <v>45756</v>
      </c>
      <c r="D39" s="56" t="s">
        <v>516</v>
      </c>
      <c r="E39" s="56" t="s">
        <v>517</v>
      </c>
    </row>
    <row r="40" ht="60">
      <c r="A40" s="89">
        <v>36</v>
      </c>
      <c r="B40" s="92" t="s">
        <v>518</v>
      </c>
      <c r="C40" s="56" t="s">
        <v>519</v>
      </c>
      <c r="D40" s="56" t="s">
        <v>520</v>
      </c>
      <c r="E40" s="56" t="s">
        <v>521</v>
      </c>
    </row>
    <row r="41" ht="90">
      <c r="A41" s="89">
        <v>37</v>
      </c>
      <c r="B41" s="92" t="s">
        <v>491</v>
      </c>
      <c r="C41" s="93">
        <v>45758</v>
      </c>
      <c r="D41" s="56" t="s">
        <v>522</v>
      </c>
      <c r="E41" s="56" t="s">
        <v>523</v>
      </c>
    </row>
    <row r="42" ht="90">
      <c r="A42" s="91">
        <v>38</v>
      </c>
      <c r="B42" s="92" t="s">
        <v>524</v>
      </c>
      <c r="C42" s="93">
        <v>45762</v>
      </c>
      <c r="D42" s="56" t="s">
        <v>525</v>
      </c>
      <c r="E42" s="56" t="s">
        <v>526</v>
      </c>
    </row>
    <row r="43" ht="120">
      <c r="A43" s="89">
        <v>39</v>
      </c>
      <c r="B43" s="92" t="s">
        <v>527</v>
      </c>
      <c r="C43" s="93">
        <v>45765</v>
      </c>
      <c r="D43" s="56" t="s">
        <v>528</v>
      </c>
      <c r="E43" s="56" t="s">
        <v>529</v>
      </c>
    </row>
    <row r="44" ht="90">
      <c r="A44" s="89">
        <v>40</v>
      </c>
      <c r="B44" s="92" t="s">
        <v>530</v>
      </c>
      <c r="C44" s="56" t="s">
        <v>531</v>
      </c>
      <c r="D44" s="23" t="s">
        <v>532</v>
      </c>
      <c r="E44" s="56" t="s">
        <v>533</v>
      </c>
    </row>
    <row r="45" ht="90">
      <c r="A45" s="91">
        <v>41</v>
      </c>
      <c r="B45" s="92" t="s">
        <v>534</v>
      </c>
      <c r="C45" s="93">
        <v>45768</v>
      </c>
      <c r="D45" s="56" t="s">
        <v>522</v>
      </c>
      <c r="E45" s="56" t="s">
        <v>535</v>
      </c>
    </row>
    <row r="46" ht="90">
      <c r="A46" s="89">
        <v>42</v>
      </c>
      <c r="B46" s="92" t="s">
        <v>536</v>
      </c>
      <c r="C46" s="93">
        <v>45769</v>
      </c>
      <c r="D46" s="56" t="s">
        <v>537</v>
      </c>
      <c r="E46" s="56" t="s">
        <v>538</v>
      </c>
    </row>
    <row r="47" ht="90">
      <c r="A47" s="89">
        <v>43</v>
      </c>
      <c r="B47" s="92" t="s">
        <v>475</v>
      </c>
      <c r="C47" s="93">
        <v>45772</v>
      </c>
      <c r="D47" s="56" t="s">
        <v>539</v>
      </c>
      <c r="E47" s="56" t="s">
        <v>477</v>
      </c>
    </row>
    <row r="48" ht="105">
      <c r="A48" s="91">
        <v>44</v>
      </c>
      <c r="B48" s="92" t="s">
        <v>540</v>
      </c>
      <c r="C48" s="93">
        <v>45775</v>
      </c>
      <c r="D48" s="56" t="s">
        <v>541</v>
      </c>
      <c r="E48" s="56" t="s">
        <v>542</v>
      </c>
    </row>
    <row r="49" ht="75">
      <c r="A49" s="89">
        <v>45</v>
      </c>
      <c r="B49" s="92" t="s">
        <v>543</v>
      </c>
      <c r="C49" s="93">
        <v>45783</v>
      </c>
      <c r="D49" s="56" t="s">
        <v>544</v>
      </c>
      <c r="E49" s="56" t="s">
        <v>545</v>
      </c>
    </row>
    <row r="50" ht="105">
      <c r="A50" s="89">
        <v>46</v>
      </c>
      <c r="B50" s="92" t="s">
        <v>546</v>
      </c>
      <c r="C50" s="93">
        <v>45790</v>
      </c>
      <c r="D50" s="56" t="s">
        <v>547</v>
      </c>
      <c r="E50" s="56" t="s">
        <v>548</v>
      </c>
    </row>
    <row r="51" ht="105">
      <c r="A51" s="91">
        <v>47</v>
      </c>
      <c r="B51" s="23" t="s">
        <v>549</v>
      </c>
      <c r="C51" s="93">
        <v>45791</v>
      </c>
      <c r="D51" s="56" t="s">
        <v>550</v>
      </c>
      <c r="E51" s="56" t="s">
        <v>551</v>
      </c>
    </row>
    <row r="52" ht="75">
      <c r="A52" s="89">
        <v>48</v>
      </c>
      <c r="B52" s="92" t="s">
        <v>536</v>
      </c>
      <c r="C52" s="93">
        <v>45803</v>
      </c>
      <c r="D52" s="56" t="s">
        <v>552</v>
      </c>
      <c r="E52" s="56" t="s">
        <v>553</v>
      </c>
    </row>
    <row r="53" ht="90">
      <c r="A53" s="89">
        <v>49</v>
      </c>
      <c r="B53" s="92" t="s">
        <v>554</v>
      </c>
      <c r="C53" s="93">
        <v>45803</v>
      </c>
      <c r="D53" s="56" t="s">
        <v>522</v>
      </c>
      <c r="E53" s="56" t="s">
        <v>555</v>
      </c>
    </row>
    <row r="54" ht="90">
      <c r="A54" s="91">
        <v>50</v>
      </c>
      <c r="B54" s="92" t="s">
        <v>556</v>
      </c>
      <c r="C54" s="93">
        <v>45804</v>
      </c>
      <c r="D54" s="56" t="s">
        <v>557</v>
      </c>
      <c r="E54" s="56" t="s">
        <v>558</v>
      </c>
    </row>
    <row r="55" ht="90">
      <c r="A55" s="89">
        <v>51</v>
      </c>
      <c r="B55" s="92" t="s">
        <v>559</v>
      </c>
      <c r="C55" s="93">
        <v>45805</v>
      </c>
      <c r="D55" s="56" t="s">
        <v>560</v>
      </c>
      <c r="E55" s="56" t="s">
        <v>561</v>
      </c>
    </row>
    <row r="56" ht="90">
      <c r="A56" s="89">
        <v>52</v>
      </c>
      <c r="B56" s="92" t="s">
        <v>530</v>
      </c>
      <c r="C56" s="93">
        <v>45806</v>
      </c>
      <c r="D56" s="56" t="s">
        <v>501</v>
      </c>
      <c r="E56" s="56" t="s">
        <v>562</v>
      </c>
    </row>
    <row r="57" ht="90">
      <c r="A57" s="91">
        <v>53</v>
      </c>
      <c r="B57" s="92" t="s">
        <v>563</v>
      </c>
      <c r="C57" s="93">
        <v>45806</v>
      </c>
      <c r="D57" s="56" t="s">
        <v>564</v>
      </c>
      <c r="E57" s="56" t="s">
        <v>565</v>
      </c>
    </row>
    <row r="58" ht="60">
      <c r="A58" s="89">
        <v>54</v>
      </c>
      <c r="B58" s="92" t="s">
        <v>566</v>
      </c>
      <c r="C58" s="93">
        <v>45806</v>
      </c>
      <c r="D58" s="56" t="s">
        <v>567</v>
      </c>
      <c r="E58" s="56" t="s">
        <v>568</v>
      </c>
    </row>
    <row r="59" ht="105">
      <c r="A59" s="89">
        <v>55</v>
      </c>
      <c r="B59" s="92" t="s">
        <v>569</v>
      </c>
      <c r="C59" s="93">
        <v>45809</v>
      </c>
      <c r="D59" s="56" t="s">
        <v>570</v>
      </c>
      <c r="E59" s="56" t="s">
        <v>571</v>
      </c>
    </row>
    <row r="60" ht="90">
      <c r="A60" s="91">
        <v>56</v>
      </c>
      <c r="B60" s="92" t="s">
        <v>572</v>
      </c>
      <c r="C60" s="93">
        <v>45810</v>
      </c>
      <c r="D60" s="56" t="s">
        <v>567</v>
      </c>
      <c r="E60" s="56" t="s">
        <v>573</v>
      </c>
    </row>
    <row r="61" ht="75">
      <c r="A61" s="89">
        <v>57</v>
      </c>
      <c r="B61" s="56" t="s">
        <v>574</v>
      </c>
      <c r="C61" s="95">
        <v>45812</v>
      </c>
      <c r="D61" s="56" t="s">
        <v>575</v>
      </c>
      <c r="E61" s="56" t="s">
        <v>576</v>
      </c>
    </row>
    <row r="62" ht="75">
      <c r="A62" s="89">
        <v>58</v>
      </c>
      <c r="B62" s="94" t="s">
        <v>577</v>
      </c>
      <c r="C62" s="95">
        <v>45813</v>
      </c>
      <c r="D62" s="56" t="s">
        <v>557</v>
      </c>
      <c r="E62" s="56" t="s">
        <v>578</v>
      </c>
    </row>
    <row r="63" ht="90">
      <c r="A63" s="91">
        <v>59</v>
      </c>
      <c r="B63" s="92" t="s">
        <v>579</v>
      </c>
      <c r="C63" s="93" t="s">
        <v>580</v>
      </c>
      <c r="D63" s="56" t="s">
        <v>557</v>
      </c>
      <c r="E63" s="56" t="s">
        <v>581</v>
      </c>
    </row>
    <row r="64" ht="90">
      <c r="A64" s="89">
        <v>60</v>
      </c>
      <c r="B64" s="92" t="s">
        <v>582</v>
      </c>
      <c r="C64" s="93">
        <v>45828</v>
      </c>
      <c r="D64" s="56" t="s">
        <v>506</v>
      </c>
      <c r="E64" s="56" t="s">
        <v>583</v>
      </c>
    </row>
    <row r="65" ht="78.75">
      <c r="A65" s="89">
        <v>61</v>
      </c>
      <c r="B65" s="92" t="s">
        <v>584</v>
      </c>
      <c r="C65" s="93">
        <v>45831</v>
      </c>
      <c r="D65" s="56" t="s">
        <v>585</v>
      </c>
      <c r="E65" s="56" t="s">
        <v>586</v>
      </c>
    </row>
    <row r="66" ht="94.5">
      <c r="A66" s="91">
        <v>62</v>
      </c>
      <c r="B66" s="92" t="s">
        <v>587</v>
      </c>
      <c r="C66" s="93">
        <v>45834</v>
      </c>
      <c r="D66" s="56" t="s">
        <v>557</v>
      </c>
      <c r="E66" s="56" t="s">
        <v>588</v>
      </c>
    </row>
    <row r="67" ht="110.25">
      <c r="A67" s="89">
        <v>63</v>
      </c>
      <c r="B67" s="92" t="s">
        <v>589</v>
      </c>
      <c r="C67" s="93">
        <v>45835</v>
      </c>
      <c r="D67" s="56" t="s">
        <v>590</v>
      </c>
      <c r="E67" s="56" t="s">
        <v>591</v>
      </c>
    </row>
    <row r="68" ht="94.5">
      <c r="A68" s="96">
        <v>64</v>
      </c>
      <c r="B68" s="92" t="s">
        <v>592</v>
      </c>
      <c r="C68" s="93">
        <v>45835</v>
      </c>
      <c r="D68" s="56" t="s">
        <v>564</v>
      </c>
      <c r="E68" s="56" t="s">
        <v>593</v>
      </c>
    </row>
    <row r="69" ht="94.5">
      <c r="A69" s="56">
        <v>65</v>
      </c>
      <c r="B69" s="92" t="s">
        <v>594</v>
      </c>
      <c r="C69" s="93">
        <v>45835</v>
      </c>
      <c r="D69" s="56" t="s">
        <v>595</v>
      </c>
      <c r="E69" s="56" t="s">
        <v>596</v>
      </c>
    </row>
    <row r="70">
      <c r="A70" s="97"/>
    </row>
    <row r="71">
      <c r="A71" s="97"/>
    </row>
    <row r="72">
      <c r="A72" s="54"/>
    </row>
    <row r="73">
      <c r="A73" s="97"/>
    </row>
  </sheetData>
  <mergeCells count="2">
    <mergeCell ref="A1:E1"/>
    <mergeCell ref="A2:E2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0" verticalDpi="0" copies="1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19" activeCellId="0" sqref="B19"/>
    </sheetView>
  </sheetViews>
  <sheetFormatPr defaultRowHeight="14.25"/>
  <cols>
    <col customWidth="1" min="1" max="1" width="79.42578125"/>
    <col customWidth="1" min="2" max="2" width="62.28515625"/>
  </cols>
  <sheetData>
    <row r="1" ht="17.25">
      <c r="A1" s="98" t="s">
        <v>597</v>
      </c>
      <c r="B1" s="98"/>
    </row>
    <row r="2" ht="15">
      <c r="A2" s="78" t="s">
        <v>417</v>
      </c>
      <c r="B2" s="78"/>
    </row>
    <row r="3" ht="15">
      <c r="A3" s="99"/>
    </row>
    <row r="4" ht="42" customHeight="1">
      <c r="A4" s="100" t="s">
        <v>598</v>
      </c>
      <c r="B4" s="100"/>
      <c r="E4" s="101"/>
      <c r="F4" s="102"/>
    </row>
    <row r="5" ht="15.75">
      <c r="A5" s="103" t="s">
        <v>599</v>
      </c>
      <c r="B5" s="104" t="s">
        <v>600</v>
      </c>
    </row>
    <row r="6" ht="15.75">
      <c r="A6" s="103" t="s">
        <v>601</v>
      </c>
      <c r="B6" s="105" t="s">
        <v>602</v>
      </c>
    </row>
    <row r="7" ht="30.75">
      <c r="A7" s="103" t="s">
        <v>603</v>
      </c>
      <c r="B7" s="106" t="s">
        <v>604</v>
      </c>
    </row>
    <row r="8" ht="31.5">
      <c r="A8" s="103" t="s">
        <v>605</v>
      </c>
      <c r="B8" s="107" t="s">
        <v>606</v>
      </c>
    </row>
    <row r="9" ht="15.75">
      <c r="A9" s="107" t="s">
        <v>607</v>
      </c>
      <c r="B9" s="108" t="s">
        <v>608</v>
      </c>
    </row>
    <row r="10" ht="15.75">
      <c r="A10" s="107" t="s">
        <v>609</v>
      </c>
      <c r="B10" s="108" t="s">
        <v>610</v>
      </c>
    </row>
    <row r="11" ht="15.75">
      <c r="A11" s="107" t="s">
        <v>611</v>
      </c>
      <c r="B11" s="108" t="s">
        <v>612</v>
      </c>
    </row>
    <row r="12" ht="31.5">
      <c r="A12" s="107" t="s">
        <v>613</v>
      </c>
      <c r="B12" s="108" t="s">
        <v>614</v>
      </c>
    </row>
    <row r="13" ht="31.5">
      <c r="A13" s="107" t="s">
        <v>615</v>
      </c>
      <c r="B13" s="108" t="s">
        <v>614</v>
      </c>
    </row>
    <row r="14" ht="31.5">
      <c r="A14" s="107" t="s">
        <v>616</v>
      </c>
      <c r="B14" s="105" t="s">
        <v>617</v>
      </c>
    </row>
    <row r="15" ht="31.5">
      <c r="A15" s="107" t="s">
        <v>618</v>
      </c>
      <c r="B15" s="105" t="s">
        <v>619</v>
      </c>
    </row>
    <row r="16" ht="33.75" customHeight="1">
      <c r="A16" s="109" t="s">
        <v>620</v>
      </c>
      <c r="B16" s="109"/>
    </row>
    <row r="17" ht="60">
      <c r="A17" s="103" t="s">
        <v>621</v>
      </c>
      <c r="B17" s="110" t="s">
        <v>622</v>
      </c>
      <c r="C17" s="111"/>
    </row>
    <row r="18" ht="60">
      <c r="A18" s="103" t="s">
        <v>623</v>
      </c>
      <c r="B18" s="112" t="s">
        <v>624</v>
      </c>
    </row>
    <row r="19" ht="78.75">
      <c r="A19" s="113" t="s">
        <v>625</v>
      </c>
      <c r="B19" s="110" t="s">
        <v>626</v>
      </c>
      <c r="C19" s="111"/>
    </row>
    <row r="20">
      <c r="B20" s="114"/>
    </row>
  </sheetData>
  <mergeCells count="4">
    <mergeCell ref="A1:B1"/>
    <mergeCell ref="A2:B2"/>
    <mergeCell ref="A4:B4"/>
    <mergeCell ref="A16:B16"/>
  </mergeCells>
  <dataValidations count="3" disablePrompts="0">
    <dataValidation sqref="B6" type="none" allowBlank="1" errorStyle="stop" imeMode="noControl" operator="between" prompt="Вставьте ссылку в сети Интернет" showDropDown="0" showErrorMessage="1" showInputMessage="1"/>
    <dataValidation sqref="B11" type="none" allowBlank="1" errorStyle="stop" imeMode="noControl" operator="between" prompt="Вставьте ссылку в сети Интернет" showDropDown="0" showErrorMessage="1" showInputMessage="1"/>
    <dataValidation sqref="B14" type="none" allowBlank="1" errorStyle="stop" imeMode="noControl" operator="between" prompt="Вставьте ссылку в сети Интернет" showDropDown="0" showErrorMessage="1" showInputMessage="1"/>
  </dataValidations>
  <hyperlinks>
    <hyperlink r:id="rId1" ref="B6"/>
    <hyperlink r:id="rId2" ref="B9"/>
    <hyperlink r:id="rId3" ref="B10"/>
    <hyperlink r:id="rId4" ref="B11"/>
    <hyperlink r:id="rId5" ref="B12"/>
    <hyperlink r:id="rId5" ref="B13"/>
    <hyperlink r:id="rId6" ref="B14"/>
    <hyperlink r:id="rId7" ref="B15"/>
  </hyperlinks>
  <printOptions headings="0" gridLines="0"/>
  <pageMargins left="0.70866141732283472" right="0.70866141732283472" top="0.74803149606299213" bottom="0.74803149606299213" header="0.31496062992125984" footer="0.31496062992125984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4" activeCellId="0" sqref="B4"/>
    </sheetView>
  </sheetViews>
  <sheetFormatPr defaultRowHeight="14.25"/>
  <cols>
    <col customWidth="1" min="1" max="1" width="4.85546875"/>
    <col customWidth="1" min="2" max="2" width="97.5703125"/>
    <col bestFit="1" customWidth="1" min="4" max="4" width="11"/>
  </cols>
  <sheetData>
    <row r="1" ht="55.5" customHeight="1">
      <c r="A1" s="115" t="s">
        <v>627</v>
      </c>
      <c r="B1" s="115"/>
    </row>
    <row r="2" ht="15">
      <c r="A2" s="79" t="s">
        <v>5</v>
      </c>
      <c r="B2" s="116" t="s">
        <v>628</v>
      </c>
      <c r="C2" t="s">
        <v>422</v>
      </c>
    </row>
    <row r="3" ht="405">
      <c r="A3" s="91">
        <v>1</v>
      </c>
      <c r="B3" s="117"/>
      <c r="C3" s="111"/>
    </row>
    <row r="4" ht="15">
      <c r="A4" s="91">
        <v>2</v>
      </c>
      <c r="B4" s="117"/>
    </row>
    <row r="5" ht="17.25">
      <c r="A5" s="91">
        <v>3</v>
      </c>
      <c r="B5" s="118"/>
    </row>
    <row r="6" ht="17.25">
      <c r="A6" s="119" t="s">
        <v>314</v>
      </c>
      <c r="B6" s="120"/>
    </row>
  </sheetData>
  <mergeCells count="1">
    <mergeCell ref="A1:B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8" fitToWidth="1" fitToHeight="1" pageOrder="downThenOver" orientation="portrait" usePrinterDefaults="1" blackAndWhite="0" draft="0" cellComments="none" useFirstPageNumber="0" errors="displayed" horizontalDpi="0" verticalDpi="0" copies="1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0" activeCellId="0" sqref="A10"/>
    </sheetView>
  </sheetViews>
  <sheetFormatPr defaultRowHeight="14.25"/>
  <cols>
    <col customWidth="1" min="1" max="1" width="25.140625"/>
  </cols>
  <sheetData>
    <row r="1">
      <c r="A1" t="s">
        <v>629</v>
      </c>
    </row>
    <row r="2">
      <c r="A2" t="s">
        <v>630</v>
      </c>
    </row>
    <row r="3" ht="17.25">
      <c r="A3" s="121" t="s">
        <v>631</v>
      </c>
    </row>
    <row r="4" ht="17.25">
      <c r="A4" s="121" t="s">
        <v>632</v>
      </c>
    </row>
    <row r="5" ht="17.25">
      <c r="A5" s="121" t="s">
        <v>633</v>
      </c>
    </row>
    <row r="6" ht="17.25">
      <c r="A6" s="121" t="s">
        <v>634</v>
      </c>
    </row>
    <row r="7" ht="17.25">
      <c r="A7" s="121" t="s">
        <v>635</v>
      </c>
    </row>
    <row r="8" ht="17.25">
      <c r="A8" s="121" t="s">
        <v>636</v>
      </c>
    </row>
    <row r="9" ht="17.25">
      <c r="A9" s="121" t="s">
        <v>637</v>
      </c>
    </row>
    <row r="10" ht="17.25">
      <c r="A10" s="121" t="s">
        <v>638</v>
      </c>
    </row>
    <row r="11" ht="17.25">
      <c r="A11" s="121" t="s">
        <v>639</v>
      </c>
    </row>
    <row r="12" ht="17.25">
      <c r="A12" s="121" t="s">
        <v>640</v>
      </c>
    </row>
    <row r="13" ht="17.25">
      <c r="A13" s="121" t="s">
        <v>641</v>
      </c>
    </row>
    <row r="14" ht="17.25">
      <c r="A14" s="121" t="s">
        <v>642</v>
      </c>
    </row>
    <row r="15" ht="17.25">
      <c r="A15" s="121" t="s">
        <v>643</v>
      </c>
    </row>
    <row r="16" ht="17.25">
      <c r="A16" s="121" t="s">
        <v>644</v>
      </c>
    </row>
    <row r="17" ht="17.25">
      <c r="A17" s="121" t="s">
        <v>645</v>
      </c>
    </row>
    <row r="18" ht="17.25">
      <c r="A18" s="121" t="s">
        <v>646</v>
      </c>
    </row>
    <row r="19" ht="17.25">
      <c r="A19" s="121" t="s">
        <v>647</v>
      </c>
    </row>
    <row r="20" ht="17.25">
      <c r="A20" s="121" t="s">
        <v>648</v>
      </c>
    </row>
    <row r="21" ht="17.25">
      <c r="A21" s="121" t="s">
        <v>649</v>
      </c>
    </row>
    <row r="22" ht="17.25">
      <c r="A22" s="121" t="s">
        <v>650</v>
      </c>
    </row>
    <row r="23" ht="17.25">
      <c r="A23" s="121" t="s">
        <v>651</v>
      </c>
    </row>
    <row r="24" ht="17.25">
      <c r="A24" s="121" t="s">
        <v>652</v>
      </c>
    </row>
    <row r="25" ht="17.25">
      <c r="A25" s="121" t="s">
        <v>1</v>
      </c>
    </row>
    <row r="26" ht="17.25">
      <c r="A26" s="121" t="s">
        <v>653</v>
      </c>
    </row>
    <row r="27" ht="17.25">
      <c r="A27" s="121" t="s">
        <v>654</v>
      </c>
    </row>
    <row r="28" ht="17.25">
      <c r="A28" s="121" t="s">
        <v>655</v>
      </c>
    </row>
    <row r="29" ht="17.25">
      <c r="A29" s="121" t="s">
        <v>656</v>
      </c>
    </row>
    <row r="30" ht="17.25">
      <c r="A30" s="121" t="s">
        <v>657</v>
      </c>
    </row>
    <row r="31" ht="17.25">
      <c r="A31" s="121" t="s">
        <v>658</v>
      </c>
    </row>
    <row r="32" ht="17.25">
      <c r="A32" s="121" t="s">
        <v>659</v>
      </c>
    </row>
    <row r="33" ht="17.25">
      <c r="A33" s="121" t="s">
        <v>660</v>
      </c>
    </row>
    <row r="34" ht="17.25">
      <c r="A34" s="121" t="s">
        <v>661</v>
      </c>
    </row>
    <row r="35" ht="17.25">
      <c r="A35" s="121" t="s">
        <v>662</v>
      </c>
    </row>
    <row r="36" ht="17.25">
      <c r="A36" s="121" t="s">
        <v>663</v>
      </c>
    </row>
    <row r="37" ht="17.25">
      <c r="A37" s="121" t="s">
        <v>664</v>
      </c>
    </row>
    <row r="38" ht="17.25">
      <c r="A38" s="121" t="s">
        <v>665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Р7-Офис/7.4.0.341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Татьяна Ефимовна</dc:creator>
  <cp:revision>13</cp:revision>
  <dcterms:created xsi:type="dcterms:W3CDTF">2015-06-05T18:19:34Z</dcterms:created>
  <dcterms:modified xsi:type="dcterms:W3CDTF">2025-09-17T03:14:46Z</dcterms:modified>
</cp:coreProperties>
</file>