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3.12.84\3_экономика\ИНВЕСТИЦИОННАЯ ДЕЯТЕЛЬНОСТЬ\Инвестиционный уполномоченный\2023\"/>
    </mc:Choice>
  </mc:AlternateContent>
  <xr:revisionPtr revIDLastSave="0" documentId="13_ncr:1_{EEBD8BC5-1AAA-459A-80CE-49C5E3C085E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 Реализуемые проекты" sheetId="1" r:id="rId1"/>
    <sheet name="2 Обращения" sheetId="2" r:id="rId2"/>
    <sheet name="3 Хар-ка деятельности ИУ" sheetId="3" r:id="rId3"/>
    <sheet name="4 НПА" sheetId="4" r:id="rId4"/>
  </sheets>
  <definedNames>
    <definedName name="_xlnm._FilterDatabase" localSheetId="0" hidden="1">'1 Реализуемые проекты'!$A$3:$K$412</definedName>
    <definedName name="_xlnm._FilterDatabase" localSheetId="1" hidden="1">'2 Обращения'!$A$4:$E$11</definedName>
    <definedName name="_xlnm._FilterDatabase" localSheetId="2" hidden="1">'3 Хар-ка деятельности ИУ'!$A$4:$B$176</definedName>
    <definedName name="_xlnm._FilterDatabase" localSheetId="3" hidden="1">'4 НПА'!$A$2:$B$4</definedName>
    <definedName name="_xlnm.Print_Area" localSheetId="0">'1 Реализуемые проекты'!$A$1:$K$412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1" i="1" l="1"/>
  <c r="H411" i="1"/>
  <c r="I403" i="1"/>
  <c r="H403" i="1"/>
  <c r="I311" i="1"/>
  <c r="H311" i="1"/>
  <c r="I308" i="1"/>
  <c r="H308" i="1"/>
  <c r="I302" i="1"/>
  <c r="H302" i="1"/>
  <c r="I277" i="1"/>
  <c r="H277" i="1"/>
  <c r="I272" i="1"/>
  <c r="I404" i="1" s="1"/>
  <c r="H272" i="1"/>
  <c r="H404" i="1" s="1"/>
  <c r="H236" i="1"/>
  <c r="H244" i="1" s="1"/>
  <c r="I231" i="1"/>
  <c r="I244" i="1" s="1"/>
  <c r="I210" i="1"/>
  <c r="H210" i="1"/>
  <c r="I157" i="1"/>
  <c r="H157" i="1"/>
  <c r="I131" i="1"/>
  <c r="H131" i="1"/>
  <c r="I113" i="1"/>
  <c r="H113" i="1"/>
  <c r="H86" i="1"/>
  <c r="I85" i="1"/>
  <c r="I86" i="1" s="1"/>
  <c r="I77" i="1"/>
  <c r="H77" i="1"/>
  <c r="H68" i="1"/>
  <c r="I64" i="1"/>
  <c r="I68" i="1" s="1"/>
  <c r="I45" i="1"/>
  <c r="H45" i="1"/>
  <c r="H245" i="1" l="1"/>
  <c r="H412" i="1" s="1"/>
  <c r="I245" i="1"/>
  <c r="I412" i="1" s="1"/>
</calcChain>
</file>

<file path=xl/sharedStrings.xml><?xml version="1.0" encoding="utf-8"?>
<sst xmlns="http://schemas.openxmlformats.org/spreadsheetml/2006/main" count="2445" uniqueCount="993">
  <si>
    <t>Отчет инвестиционного уполномоченного  Новосибирского района Новосибирской области</t>
  </si>
  <si>
    <t xml:space="preserve"> за 2023 год</t>
  </si>
  <si>
    <t>Инициатор проекта</t>
  </si>
  <si>
    <t>Наименование проекта</t>
  </si>
  <si>
    <t>Сфера реализации проекта</t>
  </si>
  <si>
    <t>Период реализации проекта</t>
  </si>
  <si>
    <t>Место расположения проекта</t>
  </si>
  <si>
    <t>Стадия реализации проекта</t>
  </si>
  <si>
    <t>Объем инвестиций, тыс. рублей</t>
  </si>
  <si>
    <t>Проблема реализации</t>
  </si>
  <si>
    <t>планируемый на весь срок реализации проекта</t>
  </si>
  <si>
    <t xml:space="preserve">нарастающим итогом с начала реализации проекта </t>
  </si>
  <si>
    <t>Реализуемые</t>
  </si>
  <si>
    <t xml:space="preserve">АО «Евросиб СПб-ТС» Новосибирский </t>
  </si>
  <si>
    <t>Новосибирский  терминал-развитие терминала, увеличение перерабатывающей способности до 250 тыс. TEU в год»</t>
  </si>
  <si>
    <t>Промышленное производство, Логистика</t>
  </si>
  <si>
    <t>2020-2026</t>
  </si>
  <si>
    <t>Станционный с/с, Пашинский переезд, Восточное шоссе, 2</t>
  </si>
  <si>
    <t>Реализуется</t>
  </si>
  <si>
    <t>ООО "КДВ Новосибирск"</t>
  </si>
  <si>
    <t>Строительство линии для производства пиццы</t>
  </si>
  <si>
    <t>2021-2023</t>
  </si>
  <si>
    <t>Мочищенский с/с, п. Озерный, ул. Промышленная, д. 22</t>
  </si>
  <si>
    <t>ООО «ИЭК ХОЛДИНГ»</t>
  </si>
  <si>
    <t>Производственно-логистический комплекс Новосибирск ГК IEK</t>
  </si>
  <si>
    <t>2018-2023</t>
  </si>
  <si>
    <t>Толмачевский с/с, с. Толмачёво, о.п.3307</t>
  </si>
  <si>
    <t>ПЛП «Восточный»</t>
  </si>
  <si>
    <t>Создание и развитие промышленно-логистического парка "Восточный"</t>
  </si>
  <si>
    <t>2018-2024</t>
  </si>
  <si>
    <t xml:space="preserve">Станционный с/с, вблизи "Пашинской" развязки федеральной автомобильной дороги (Р-255) М-53 "Северный обход города Новосибирска" </t>
  </si>
  <si>
    <t>ООО «ПепсиКо-Холдингс"</t>
  </si>
  <si>
    <t>Завод по производству соленых закусок</t>
  </si>
  <si>
    <t>2019-2024</t>
  </si>
  <si>
    <t>ООО «Алютех-Новосибирск»</t>
  </si>
  <si>
    <t>Строительство производственно-логистического комплекса</t>
  </si>
  <si>
    <t>2019-2023</t>
  </si>
  <si>
    <t>Реализован</t>
  </si>
  <si>
    <t>Модернизация стеллажей для хранения готовых изделий</t>
  </si>
  <si>
    <t>Приобретение основных средств для текущей деятельности ПЛК</t>
  </si>
  <si>
    <t>АО "Новосибирский КБК"</t>
  </si>
  <si>
    <t>Завод по производству бумаги</t>
  </si>
  <si>
    <t>2017-2023</t>
  </si>
  <si>
    <t>Кубовинский с/с, п. Красный Яр, 29 к.1</t>
  </si>
  <si>
    <t>ООО "ДорХан - Новосибирск"</t>
  </si>
  <si>
    <t>Строительство завода по производству минеральной ваты</t>
  </si>
  <si>
    <t>2022-2024</t>
  </si>
  <si>
    <t>Криводановский с/с, территория Промышленная зона</t>
  </si>
  <si>
    <t>ПАО «Вымпелком» (ООО "Кей Поинт")</t>
  </si>
  <si>
    <t>Центр обработки данных</t>
  </si>
  <si>
    <t>2021-2025</t>
  </si>
  <si>
    <t>ООО «Терминал 1»</t>
  </si>
  <si>
    <t>Создание логистического комплекса</t>
  </si>
  <si>
    <t>ООО "НТТ", I этап</t>
  </si>
  <si>
    <t>Строительство транспортно-логистического центра "Сибирский"</t>
  </si>
  <si>
    <t>ПАО "Мегафон"</t>
  </si>
  <si>
    <t>2022-2025</t>
  </si>
  <si>
    <t>ООО "СДВМ"</t>
  </si>
  <si>
    <t>Строительство общежития на территории ПЛП</t>
  </si>
  <si>
    <t>ООО "С2 ГРУПП"</t>
  </si>
  <si>
    <t>Расширение производства современных инновационных нетканных материалов с заданными функциональными характеристиками, освоение новых видов производства</t>
  </si>
  <si>
    <t>2020-2024</t>
  </si>
  <si>
    <t>Мочищенский с/с</t>
  </si>
  <si>
    <t>ООО "ПФО Западная Сибирь"</t>
  </si>
  <si>
    <t>Строительство логистического распределительного центра "Садовый", площадь 92 Га
(На территории завершено строительство логистического центра "Ситилинк")</t>
  </si>
  <si>
    <t>2022-2027</t>
  </si>
  <si>
    <t>Станционный с/с</t>
  </si>
  <si>
    <t>ООО ЗКПД "Арматон"</t>
  </si>
  <si>
    <t>Монтаж генератора горячего воздуха № 2</t>
  </si>
  <si>
    <t>2022-2023</t>
  </si>
  <si>
    <t>Монтаж системы вентиляции сварочного участка</t>
  </si>
  <si>
    <t>Бортоснастка</t>
  </si>
  <si>
    <t>Приобретение готового компрессора</t>
  </si>
  <si>
    <t>ООО "МАРС"</t>
  </si>
  <si>
    <t>Улучшение условий труда и безопасности при работе с замороженным сырьем путем модернизации и монтажа оборудования</t>
  </si>
  <si>
    <t>Модернизация и замена устаревшего оборудования</t>
  </si>
  <si>
    <t>Улучшение условий труда на рабочем месте</t>
  </si>
  <si>
    <t>Модернизация и замена устаревшего оборудования на паучном заводе</t>
  </si>
  <si>
    <t>2023-2024</t>
  </si>
  <si>
    <t>Модернизация и замена устаревшего оборудования на сухом заводе</t>
  </si>
  <si>
    <t>Модернизация и замена устаревшего оборудования инженерных систем завода</t>
  </si>
  <si>
    <t>Улучшение условий труда на рабочем месте - установка роботов на паучный завод</t>
  </si>
  <si>
    <t>Модернизация системы водоснабжения фабрики</t>
  </si>
  <si>
    <t>Модернизация технологического процесса - станция дозации палатанта</t>
  </si>
  <si>
    <t>ООО "Мултон Партнерс"</t>
  </si>
  <si>
    <t>Реконструкция здания завода "КОКА-КОЛА МОЛИНО НОВОСИБИРСК" (склад готовой продукции)</t>
  </si>
  <si>
    <t>2020-2023</t>
  </si>
  <si>
    <t>Мичуринский с/с, проезд Автомобилистов, 8</t>
  </si>
  <si>
    <t>АО "ДКС"</t>
  </si>
  <si>
    <t>Создание участка гранулированного цеха № 3</t>
  </si>
  <si>
    <t>Криводановский с/с, 
с. Марусино</t>
  </si>
  <si>
    <t>Увеличение мощностей участка гофрированных труб</t>
  </si>
  <si>
    <t>ООО "Альфа-Финанс"</t>
  </si>
  <si>
    <t>Строительство и эксплуатация Центра обработки данных "Сибирь"</t>
  </si>
  <si>
    <t>ООО "Вайлдбериз"</t>
  </si>
  <si>
    <t>Строительство складского распределительного комплекса</t>
  </si>
  <si>
    <t>Проектные работы</t>
  </si>
  <si>
    <t>ООО "ТДС"</t>
  </si>
  <si>
    <t>Строительство и эксплуатация асфальтобетонного завода</t>
  </si>
  <si>
    <t>2023-2025</t>
  </si>
  <si>
    <t>ООО УК "А класс капитал"</t>
  </si>
  <si>
    <t>Строительство индустриального парка "PNK Парк Пашино"</t>
  </si>
  <si>
    <t>ЗАО птицефабрика "Ново-Барышевская"</t>
  </si>
  <si>
    <t>Переработка куринного помета в орг.удобрение с помощью биоразлагаемой системы быстрого компостирования 8 комплектов</t>
  </si>
  <si>
    <t>АПК</t>
  </si>
  <si>
    <t>Барышевский с/с, с. Барышево</t>
  </si>
  <si>
    <t>Зерносушильный комплекс (подработка зерно-бобовых культур)</t>
  </si>
  <si>
    <t>Строительство цеха по производству органических удобрений</t>
  </si>
  <si>
    <t>Реконструкция птичника для содержания родительского стада несушки</t>
  </si>
  <si>
    <t>Реконструкция птичника для содержания молодняка родительского стада несушки</t>
  </si>
  <si>
    <t>АО «Кудряшовское»</t>
  </si>
  <si>
    <t>Реконструкция цеха по утилизации отходов</t>
  </si>
  <si>
    <t>Криводановский с/с, с. Криводановка, Промышленная, 19</t>
  </si>
  <si>
    <t>Строительство пункта по приемке, холодильной обработке и хранению мясной продукции</t>
  </si>
  <si>
    <t>Криводановский с/с (за чертой с. Криводановка)</t>
  </si>
  <si>
    <t>Реконструкция участков опороса животноводческого комплекса</t>
  </si>
  <si>
    <t>Криводановский с/с, с. Криводановка</t>
  </si>
  <si>
    <t>Строительство завода по производству комбикормов</t>
  </si>
  <si>
    <t>Строительство комплекса по проемке и сушке зерна</t>
  </si>
  <si>
    <t>Газовая котельная</t>
  </si>
  <si>
    <t>Модернизация 1-й очереди</t>
  </si>
  <si>
    <t>АО "Кудряшовское"</t>
  </si>
  <si>
    <t>Модернизация сетей водоснабжения</t>
  </si>
  <si>
    <t>ГК Толмачёвское, АО «Толмачевский молочный завод»,</t>
  </si>
  <si>
    <t>Строительство молокоперерабатывающего завода АО «Толмачевский молочный завод»</t>
  </si>
  <si>
    <t>Толмачевский с/с, с. Красноглинное</t>
  </si>
  <si>
    <t>ООО "Лукоморье"</t>
  </si>
  <si>
    <t>Строительство овощехранилища</t>
  </si>
  <si>
    <t>Березовский с/с, с. Быково</t>
  </si>
  <si>
    <t>ИП Гласман Е.Н.</t>
  </si>
  <si>
    <t>Разведение коз и молочное производство</t>
  </si>
  <si>
    <t>Верх-Тулинский с/с</t>
  </si>
  <si>
    <t>ТК "Новосибирский"</t>
  </si>
  <si>
    <t>Реконструкция ТК</t>
  </si>
  <si>
    <t>Толмачевский с/с, с. Толмачево, ул. Советская, д. 140</t>
  </si>
  <si>
    <t>ООО "Сибирская грибная поляна"</t>
  </si>
  <si>
    <t>Строительство нового корпуса для производства грибов, склада сырья</t>
  </si>
  <si>
    <t>Березовский с/с, п. Железнодорожный</t>
  </si>
  <si>
    <t>Реконструкция ТК (выращивание в НСО цветов на срез и горшечной культуры)</t>
  </si>
  <si>
    <t>ООО «Сириус» Официальный дилер грузовых автомобилей марки «VOLVO»</t>
  </si>
  <si>
    <t>Создание, проектирование, строительство и эксплуатацию комплекса дорожного сервиса для большегрузных автомобилей и еврофур</t>
  </si>
  <si>
    <t>Торговля</t>
  </si>
  <si>
    <t>ООО «Автоцентр Новосибирск» (ООО «ТКВ»)</t>
  </si>
  <si>
    <t>Создание центра большегрузной техники</t>
  </si>
  <si>
    <t>ООО "Гамма Сервис"</t>
  </si>
  <si>
    <t>Строительство автомобильной газовой наполнительной компрессорной станции</t>
  </si>
  <si>
    <t>ООО «Евразия Сибирь»</t>
  </si>
  <si>
    <t>Межрегиональный агропромышленный распределительный центр (МАРЦ)</t>
  </si>
  <si>
    <t>2016-2024</t>
  </si>
  <si>
    <t>ГК «Пригородный простор»</t>
  </si>
  <si>
    <t>Фермерский рынок «Белая База» - 2 очередь</t>
  </si>
  <si>
    <t>Толмачевский с/с</t>
  </si>
  <si>
    <t>ООО "Здоровое питание"</t>
  </si>
  <si>
    <t>Модернизация здания производства, запуск специализированных продуктов питания</t>
  </si>
  <si>
    <t>Новолуговской с/с, 
с. Новолуговое</t>
  </si>
  <si>
    <t>ООО "Сибирь Экспоцентр"</t>
  </si>
  <si>
    <t>Строительство спортивно-развлекательного центра со стрелковым комплексом</t>
  </si>
  <si>
    <t>Криводановский с/с, 
ул. Станционная,104</t>
  </si>
  <si>
    <t>Строительство здания торгового центра с офисными помещениями</t>
  </si>
  <si>
    <t>Администрация Новосибирского района, УКС НСО</t>
  </si>
  <si>
    <t>Строительство объекта «Здание детского сада-яслей в с. Марусино Новосибирского района»</t>
  </si>
  <si>
    <t>Образование</t>
  </si>
  <si>
    <t>Криводановский с/с, с. Марусино (кадастровый номер з/у: 54:19:020202:1587)</t>
  </si>
  <si>
    <t>Строительство школы в п. Элитный</t>
  </si>
  <si>
    <t>Мичуринский с/с, мкр. Фламинго</t>
  </si>
  <si>
    <t>Строительство школы в с. Толмачево</t>
  </si>
  <si>
    <t>Толмачевский с/с, с. Толмачево</t>
  </si>
  <si>
    <t>Строительство школы в с. Марусино</t>
  </si>
  <si>
    <t>Криводановский  с/с, с.Марусино</t>
  </si>
  <si>
    <t>Администрация Новосибирского района</t>
  </si>
  <si>
    <t>Строительство  школы в д.п. Кудряшовский</t>
  </si>
  <si>
    <t>Кудряшовский с/с, 
д.п.Кудряшовский</t>
  </si>
  <si>
    <t>Реконструкция школы № 11</t>
  </si>
  <si>
    <t>Ярковский с/с, с. Шилово</t>
  </si>
  <si>
    <t>ООО "ПромГражданСтрой"</t>
  </si>
  <si>
    <t>Строительство объекта "Детские сады. II этап строительства - дтский сад"</t>
  </si>
  <si>
    <t xml:space="preserve"> ЖСК "Сигма" </t>
  </si>
  <si>
    <t>Жилые дома на 66,6 га</t>
  </si>
  <si>
    <t>Жилищное 
строительство, жилье</t>
  </si>
  <si>
    <t>2016-2025</t>
  </si>
  <si>
    <t>Барышевский с/с, п. Каинская Заимка</t>
  </si>
  <si>
    <t>ОАО "АРЖС НСО"</t>
  </si>
  <si>
    <t>Жилые дома на 68 га</t>
  </si>
  <si>
    <t>2016-2023</t>
  </si>
  <si>
    <t>Барышевский с/с, п. Ложок</t>
  </si>
  <si>
    <t xml:space="preserve"> ООО "Базис- строй"</t>
  </si>
  <si>
    <t>мкр. "Радужный"</t>
  </si>
  <si>
    <t>2013-2025</t>
  </si>
  <si>
    <t xml:space="preserve">Верх-Тулинский с/с, с. Верх -Тула, микрорайон "Радужный" </t>
  </si>
  <si>
    <t xml:space="preserve"> ООО фирма "Арго" </t>
  </si>
  <si>
    <t>мкр. "Олимпийской славы" на 17 га</t>
  </si>
  <si>
    <t>2015-2023</t>
  </si>
  <si>
    <t xml:space="preserve">Каменский с/с, с. Каменка, Строительство микрорайона "Олимпийской славы" </t>
  </si>
  <si>
    <t>ООО "Сибакадемстрой"</t>
  </si>
  <si>
    <t>Жилые дома на 58 га</t>
  </si>
  <si>
    <t>2016-2027</t>
  </si>
  <si>
    <t>р. п. Краснообск</t>
  </si>
  <si>
    <t>ООО "Дирекция заказчика"</t>
  </si>
  <si>
    <t>Малоэтажная жилая застройка</t>
  </si>
  <si>
    <t>2011-2023</t>
  </si>
  <si>
    <t xml:space="preserve"> ООО "Новосибирский квартал" </t>
  </si>
  <si>
    <t>Квартал "Краснообский" на 17,9 га</t>
  </si>
  <si>
    <t>2014-2023</t>
  </si>
  <si>
    <t>р.п. Краснообск</t>
  </si>
  <si>
    <t xml:space="preserve">ООО "АКД" </t>
  </si>
  <si>
    <t>Строительство микрорайона "Бавария"</t>
  </si>
  <si>
    <t>2013-2023</t>
  </si>
  <si>
    <t>ООО "Стройинвестпроект"</t>
  </si>
  <si>
    <t>Жилые дома на 2 га</t>
  </si>
  <si>
    <t xml:space="preserve">ООО "ДАР" </t>
  </si>
  <si>
    <t>Жилые дома на 55 га</t>
  </si>
  <si>
    <t>2017-2025</t>
  </si>
  <si>
    <t>Мичуринский с/с, п. Элитный, Березки</t>
  </si>
  <si>
    <t>ООО "Жилищная  инициатива"</t>
  </si>
  <si>
    <t>Жилые дома на 50 га</t>
  </si>
  <si>
    <t>Мичуринский с/с</t>
  </si>
  <si>
    <t xml:space="preserve">ООО "Промтехцентр" </t>
  </si>
  <si>
    <t>Квартал "Элитный" на 5 га</t>
  </si>
  <si>
    <t>Мичуринский с/с, п. Элитный, жилой квартал "Элитный"</t>
  </si>
  <si>
    <t>Жилые дома</t>
  </si>
  <si>
    <t>Станционный с/с, п. Садовый</t>
  </si>
  <si>
    <t>Жилые дома на 
174,73 га</t>
  </si>
  <si>
    <t>2015-2033</t>
  </si>
  <si>
    <t>Новолуговской с/с, 
с. Новолуговое, п. Берёзки 2</t>
  </si>
  <si>
    <t xml:space="preserve">ОАО "АРЖС НСО" </t>
  </si>
  <si>
    <t>Жилые дома на 42 га</t>
  </si>
  <si>
    <t>ООО «Тихий центр»  (ЗАО "Строитель")</t>
  </si>
  <si>
    <t>Жилые дома на 23 га</t>
  </si>
  <si>
    <t>ООО «Тихий центр» (ЗАО "Строитель")</t>
  </si>
  <si>
    <t>Жилые дома на 
13,8 га</t>
  </si>
  <si>
    <t xml:space="preserve"> ООО "Уютный" </t>
  </si>
  <si>
    <t xml:space="preserve">Малоэтажное жилищное строительство 9,9 га </t>
  </si>
  <si>
    <t>Мочищенский с/с, п. Озерный, ул. Центральная Аллея 54:19:112001:9449</t>
  </si>
  <si>
    <t xml:space="preserve"> ООО "Промгражданстрой-1" </t>
  </si>
  <si>
    <t>Микрорайон "Пригородный простор 2.0"</t>
  </si>
  <si>
    <t>Толмачевский с/с, с. Толмачево, микрорайон "Пригородный простор"</t>
  </si>
  <si>
    <t xml:space="preserve">ЖСК "Академический" </t>
  </si>
  <si>
    <t xml:space="preserve">Малоэтажное жилищное строительство 30,4 га </t>
  </si>
  <si>
    <t>Мичуринский с/с, п. Элитный</t>
  </si>
  <si>
    <t xml:space="preserve">ООО "УК Малахит" </t>
  </si>
  <si>
    <t xml:space="preserve">Малоэтажное жилищное строительство на 5,5 га </t>
  </si>
  <si>
    <t xml:space="preserve">Станционный с/с, п. Садовый, ул.Затонского, участок №106 </t>
  </si>
  <si>
    <t xml:space="preserve">ООО "Энергомонтаж" </t>
  </si>
  <si>
    <t>Жилой район “Приозерный” на 4,1 га</t>
  </si>
  <si>
    <t xml:space="preserve">Станционный с/с, Жилой район «Приозерный», квартал №1 </t>
  </si>
  <si>
    <t>ООО СЗ "Академ-развитие"</t>
  </si>
  <si>
    <t>Жилой район "Да Винчи"</t>
  </si>
  <si>
    <t>ООО СЗ "КПД-Газстрой"</t>
  </si>
  <si>
    <t>Жилой район</t>
  </si>
  <si>
    <t>ГК «Лидер Инвест Групп»</t>
  </si>
  <si>
    <t>Масштабный инвестиционный проект «Верх-Тулинский»</t>
  </si>
  <si>
    <t>2020-2030</t>
  </si>
  <si>
    <t>Верх-Тулинский с/с, с.Верх-Тула</t>
  </si>
  <si>
    <t>Приобретение служебного жилья</t>
  </si>
  <si>
    <t>Новосибирский район Новосибирской области</t>
  </si>
  <si>
    <t>Министерство здравоохранения НСО</t>
  </si>
  <si>
    <t>Строительство детской туберкулезной больницы в п. Мочище</t>
  </si>
  <si>
    <t>Здравоохранение</t>
  </si>
  <si>
    <t>Мочищенский с/с, п. Мочище</t>
  </si>
  <si>
    <t>Строительство врачебной амбулатории в с. Верх-Тула</t>
  </si>
  <si>
    <t>Строительство врачебной амбулатории мощностью 150 п/см (ГБУЗ НСО "ГКБ № 2")</t>
  </si>
  <si>
    <t>Каменский с/с, с. Каменка</t>
  </si>
  <si>
    <t>Строительство врачебной амбулатории мощностью 50 п/см (ГБУЗ НСО "НКЦРБ")</t>
  </si>
  <si>
    <t>Верх-Тулинский с/с, 
п. Тулинский</t>
  </si>
  <si>
    <t>Строительство врачебной амбулатории мощностью 150 п/см (ГБУЗ НСО "НКРБ № 1")</t>
  </si>
  <si>
    <t>Строительство поликлинического отделения (ГБУЗ НСО "ГКБ № 2") 100 п/см в микрор."Олимпийская слава"</t>
  </si>
  <si>
    <t>Строительство поликлиники мощностью 300 п/см (ГБУЗ НСО "НКЦРБ")</t>
  </si>
  <si>
    <t>Министерство здравоохранения Новосибирской области</t>
  </si>
  <si>
    <t>Врачебная амбулатория мощностью 50 п/см в п. Ложок</t>
  </si>
  <si>
    <t>Врачебная амбулатория мощностью 100 п/см в д.п. Кудряшовский</t>
  </si>
  <si>
    <t>Кудряшовский с/с, 
д.п. Кудряшовский</t>
  </si>
  <si>
    <t>Врачебная амбулатория мощностью 100 п/смп. Мичуринский</t>
  </si>
  <si>
    <t>Мичуринский с/с, 
п. Мичуринский</t>
  </si>
  <si>
    <t>Врачебная амбулатория мощностью 100 п/см в ст. Мочище</t>
  </si>
  <si>
    <t>Станционный с/с, 
ст. Мочище</t>
  </si>
  <si>
    <t>Поликлиника смешанного типа с детским отделением  мощностью 750 п/см</t>
  </si>
  <si>
    <t>Врачебная амбулатория мощностью 50 п/см в п. Садовый</t>
  </si>
  <si>
    <t>ФАП в с. Быково</t>
  </si>
  <si>
    <t>ФАП в п. Советский</t>
  </si>
  <si>
    <t>Каменский с/с, п. Советский</t>
  </si>
  <si>
    <t>ГБУЗ НСО "НКЦРБ"</t>
  </si>
  <si>
    <t>Приобретение медицинского оборудования</t>
  </si>
  <si>
    <t>Приобретение медицинского оборудования и трактора</t>
  </si>
  <si>
    <t>Администрация Новосибирского района, МКУ "УК ЕЗ ЖКХС"</t>
  </si>
  <si>
    <t>Разработка ПСД на строительство объекта капитального строительства "Плавательный бассейн в с. Новолуговое"</t>
  </si>
  <si>
    <t>Социальная сфера (физкультура и спорт)</t>
  </si>
  <si>
    <t>Министерство физической культуры  спорта НСО</t>
  </si>
  <si>
    <t>Создание "умной" спортивной площадки (плоскостное спортивное сооружение)</t>
  </si>
  <si>
    <t>Строительство хоккейной площадки, Боровской с/с, с. Боровое</t>
  </si>
  <si>
    <t>Боровской с/с, с. Боровое</t>
  </si>
  <si>
    <t>Строительство универсальной спортивной площадки по типу "Стадион-площадка" в п. Верх-Тула</t>
  </si>
  <si>
    <t>Верх-Тулинский с/с, 
п. Верх-Тула</t>
  </si>
  <si>
    <t>Строительство универсальной спортивной площадки по типу "Стадион-площадка"</t>
  </si>
  <si>
    <t>Толмачевский с/с, д. Алексеевка</t>
  </si>
  <si>
    <t>Ремонт хоккейной коробки</t>
  </si>
  <si>
    <t>Строительство и приобретение спортивной площадки по подготовке и сдаче нормативов ГТО</t>
  </si>
  <si>
    <t>Березовский с/с, п. Березовка</t>
  </si>
  <si>
    <t>Березовский с/с, 
п. Железнодорожный</t>
  </si>
  <si>
    <t>Плотниковский с/с, 
с. Плотниково</t>
  </si>
  <si>
    <t>Толмачевский с/с, 
с. Красноглинное</t>
  </si>
  <si>
    <t>Кубовинский с/с, 
п. Красный Яр</t>
  </si>
  <si>
    <t>Строительство спортивной площадки</t>
  </si>
  <si>
    <t>Морской с/с, с. Ленинское</t>
  </si>
  <si>
    <t>Министерство физической культуры и спорта НСО</t>
  </si>
  <si>
    <t>Создание "умной" спортивной площадки (модульное спортивное сооружение)</t>
  </si>
  <si>
    <t>Боровской с/с, с. Береговое</t>
  </si>
  <si>
    <t>Плотниковский с/с, 
с. Жеребцово</t>
  </si>
  <si>
    <t>Кубовинский с/с, п. Степной</t>
  </si>
  <si>
    <t>Станционный с/с, ст. Мочище</t>
  </si>
  <si>
    <t>Строительство лыжной базы в р.п. Краснообск</t>
  </si>
  <si>
    <t>Срыв сроков графика производства работ подрядной организацией</t>
  </si>
  <si>
    <t>Строительство лыжной базы в с. Верх-Тула</t>
  </si>
  <si>
    <t>Верх-Тулинский с/с, с. Верх-Тула</t>
  </si>
  <si>
    <t>Строительство лыжной базы со спортивным залом в п. Приобский</t>
  </si>
  <si>
    <t>Кудряшовский с/с, п. Приобский</t>
  </si>
  <si>
    <t>Строительство спортивного центра</t>
  </si>
  <si>
    <t>Строительство триатлонного парка</t>
  </si>
  <si>
    <t>Строительство участкового пункта полиции</t>
  </si>
  <si>
    <t>Социальная сфера</t>
  </si>
  <si>
    <t>Администрация Морского сельсовета</t>
  </si>
  <si>
    <t>Реконструкция МКУ "Ленинский Дом культуры" с. Ленинское</t>
  </si>
  <si>
    <t>Культура</t>
  </si>
  <si>
    <t>Администрация Криводановского сельсовета</t>
  </si>
  <si>
    <t xml:space="preserve">Капитальный ремонт фойе 2-го этажа и вентиляционной системы; ремонт коридоров ДК </t>
  </si>
  <si>
    <t>Криводановский с/с, 
с. Криводановка</t>
  </si>
  <si>
    <t>Ремонт бокового крыльца с заменой входной группы ДК с. Криводановка</t>
  </si>
  <si>
    <t>Администрация Боровского сельсовета</t>
  </si>
  <si>
    <t>Ремонт крыльца ДК им. Егорова</t>
  </si>
  <si>
    <t>Приобретение светового и звукового оборудования, одежды сцены для ДК им. Егорова</t>
  </si>
  <si>
    <t>Разработка ПСД и получение положительного заключения экспертизы на капитальный ремонт ДК с. Береговое</t>
  </si>
  <si>
    <t>Администрация Новолуговского сельсовета</t>
  </si>
  <si>
    <t>Капитальный ремонт ДК в д. Издревая</t>
  </si>
  <si>
    <t>Новолуговской с/с, д. Издревая</t>
  </si>
  <si>
    <t xml:space="preserve">Администрация Верх-Тулинского сельсовета </t>
  </si>
  <si>
    <t>Ремонт фасада здания МКУК "МЭЦ", с. Верх-Тула</t>
  </si>
  <si>
    <t>Верх-Тулинский с/с, 
с. Верх-Тула</t>
  </si>
  <si>
    <t>Администрация Кубовинского сельсовета</t>
  </si>
  <si>
    <t>Капитальный ремонт ДК "Восход" п. Сосновка</t>
  </si>
  <si>
    <t>Кубовинский с/с, с. Сосновка</t>
  </si>
  <si>
    <t>Разработка ПСД на строительство дворца культуры</t>
  </si>
  <si>
    <t>Разработка ПСД на капитальный ремонт крыши и фасада здания МБУДО ДШИ с. Верх-Тула</t>
  </si>
  <si>
    <t>Ремонт по замене полового покрытия в помещениях МБУДО ДШИ в с. Верх-Тула</t>
  </si>
  <si>
    <t>Администрация Мичуринского сельсовета</t>
  </si>
  <si>
    <t>Реконструкция ДК п. Элитный (1 этап)</t>
  </si>
  <si>
    <t>Капитальный ремонт здания по адресу: с. Раздольное, ул. Ленина, 2/2</t>
  </si>
  <si>
    <t>Раздольненский с/с, 
с. Раздольное</t>
  </si>
  <si>
    <t>Администрация Толмачевского сельсовета</t>
  </si>
  <si>
    <t>Разработка ПСД на строительство ДК в с. Толмачево</t>
  </si>
  <si>
    <t>Не реализован</t>
  </si>
  <si>
    <t xml:space="preserve">Завершение ремонта входной группы для лиц с ОВЗ МБУДО ДХШ </t>
  </si>
  <si>
    <t>Разработка ПСД на капитальный ремонт крыши и чердачных перекрытий здания ДШИ с получением положительного решения гос.экспертизы</t>
  </si>
  <si>
    <t xml:space="preserve">Проведение гос.экспертизы проектной документации на капитальный ремонт здания ДШИ </t>
  </si>
  <si>
    <t>Оказание услуг по осуществлению функций строительного контроля по капитальному ремонту здания ДШИ</t>
  </si>
  <si>
    <t>Оказание услуг по осуществлению авторского надзора по капитальному ремонту ДШИ</t>
  </si>
  <si>
    <t>Строительный контроль: "Реконструкция дома культуры на 200 посадочных мест в с. Ленинское"</t>
  </si>
  <si>
    <t>Авторский контроль: "Реконструкция дома культуры на 200 посадочных мест в с. Ленинское"</t>
  </si>
  <si>
    <t xml:space="preserve">Выполнение работ по усилению конструкций ДК на  200 посадочных мест в с. Ленинское </t>
  </si>
  <si>
    <t xml:space="preserve">Выполнение работ по устройству отмостки, пожарных лестниц, внутренней лестницы, пандусов ДК на 200 посадочных мест в с. Ленинское </t>
  </si>
  <si>
    <t xml:space="preserve">Выполнение работ по обследованию и разработке технических решений на устройство опорных подушек балок, реконструкция ДК на 200 посадочных мест в с. Ленинское </t>
  </si>
  <si>
    <t>Администрация Кудряшовского сельсовета</t>
  </si>
  <si>
    <t>Приобретение сценических костюмов для хорового коллектива</t>
  </si>
  <si>
    <t>Кудряшовский с/с, д.п. Кудряшовский</t>
  </si>
  <si>
    <t>Администрация р.п. Краснообска</t>
  </si>
  <si>
    <t>Приобретение духовых инструментов для ДК</t>
  </si>
  <si>
    <t xml:space="preserve">Приобретение музыкальных инструментов для МБУДО ДШИ </t>
  </si>
  <si>
    <t>Приобретение и монтаж кресел и оборудования для зрительного зала ДК</t>
  </si>
  <si>
    <t>Корректировка ПСД "Реконструкция ДК Ленинское, раздел Система электроснабжения"</t>
  </si>
  <si>
    <t>Разработка технических решений на устройство сценического оборудования "Реконструкци ДК Ленинское"</t>
  </si>
  <si>
    <t>Монтаж охранно-пожарной системы для ДК с.Ленинский, Морской сельсовет</t>
  </si>
  <si>
    <t>с.Ленинский, Морской сельсовет</t>
  </si>
  <si>
    <t>Монтаж подвесной балки для крепления светового и звукового оборудования для ДК с.Ленинское, Морской сельсовет</t>
  </si>
  <si>
    <t>с.Ленинское, Морской сельсовет</t>
  </si>
  <si>
    <t>Внесение изменений в проектно-сметную документацию капитальному ремонту здания ДШИ по адресу с.Раздольное, ул. Ленина 2/2</t>
  </si>
  <si>
    <t>с.Раздольное, ул. Ленина 2/2</t>
  </si>
  <si>
    <t>Составление энергетического паспорта и технического плана на топографической основе для ДК с.Ленинское, Морской сельсовет</t>
  </si>
  <si>
    <t>Корректировка проектно-сметной документации по реконструкции ДК с.Ленинское, Морской сельсовет</t>
  </si>
  <si>
    <t>Работы по ремонту кровли МБУДО ДМШ р.п. Краснообск</t>
  </si>
  <si>
    <t>Оснащение световым и звуковым оборудованием ДК с.Ленинский, МКУ Ленинский ДК, Морской сельсовет</t>
  </si>
  <si>
    <t>Одежда сцены (с подвесным механизмом) для ДК с.Ленинское, МКУ Ленинский ДК, Морской сельсовет</t>
  </si>
  <si>
    <t>Оснащение гардероба и библиотеки ДК с.Ленинское, МКУ Ленинский ДК, Морской сельсовет</t>
  </si>
  <si>
    <t>Министерство культуры НСО</t>
  </si>
  <si>
    <t>Обеспечение развития и укрепления материально-технической базы ДК, Новолуговской сельсовет, 
д. Издревая</t>
  </si>
  <si>
    <t>Новолуговской сельсовет, 
д. Издревая</t>
  </si>
  <si>
    <t>Обеспечение развития и укрепления материально-технической базы ДК, Кудряшовский с/с, 
д.п. Кудряшовский</t>
  </si>
  <si>
    <t>Комплектование книжных фондов библиотек муниципальных образований, Новосибирский район Новосибирской области</t>
  </si>
  <si>
    <t>Укрепление и развитие материально-технической базы муниципальных учреждений, Новосибирский район Новосибирской области</t>
  </si>
  <si>
    <t>Комплектование книжных фондов муниципальных общедоступных библиотек, Новосибирский район Новосибирской области</t>
  </si>
  <si>
    <t>Государственная поддержка лучших сельских учреждений культуры в рамках реализации национального проекта "Культура", Новосибирский район Новосибирской области</t>
  </si>
  <si>
    <t>Обустройство и восстановление воинских захоронений на территории Новосибирской области, Новосибирский район Новосибирской области</t>
  </si>
  <si>
    <t>Капитальный ремонт фасада Дома культуры, Березовский с/с, п. Железнодорожный</t>
  </si>
  <si>
    <t xml:space="preserve"> Березовский с/с, п. Железнодорожный</t>
  </si>
  <si>
    <t>Капитальный ремонт клуба, Боровской с/с, п. Прогресс</t>
  </si>
  <si>
    <t>Боровской с/с, п. Прогресс</t>
  </si>
  <si>
    <t>Благоустройство общественных пространств населенных пунктов</t>
  </si>
  <si>
    <t>Общественные услуги (ЖКХ, дорожная инфраструктура)</t>
  </si>
  <si>
    <t>Реализовано</t>
  </si>
  <si>
    <t>Благоустройство дворов многоквартирных домов населенных пунктов</t>
  </si>
  <si>
    <t>Энергосбережение и повышение энергетической эффективности Новосибирской области</t>
  </si>
  <si>
    <t>Масштабный инвестиционный проект «Верх-Тулинский» (строительство коммунальной инфраструктуры)</t>
  </si>
  <si>
    <t>Разработка ПСД с получением положительного заключения экспертизы "Строительство водозабора № 3 п. Ложок"</t>
  </si>
  <si>
    <t>Исключен</t>
  </si>
  <si>
    <t>Разработка ПСД с получением положительного заключения экспертизы "Скважина с установкой блочного модуля химводоочистки в п. Железнодорожный"</t>
  </si>
  <si>
    <t>Приобретение и монтаж блочно-модульной станции водоочистки производительностью 25 м3/час в п. Крупской</t>
  </si>
  <si>
    <t>Верх-Тулинский с/с, 
п. Крупской</t>
  </si>
  <si>
    <t>Ремонт трубопровода и запорной арматуры системы отопления и ГВС на участке от ТК6/1 до ТК7/2 в п. Красный Яр</t>
  </si>
  <si>
    <t>Кубовинский с/с,
п. Красный Яр</t>
  </si>
  <si>
    <t>Приобретение и монтаж модульной станции водоподготовки производительностью 1 м3 в п. Ломовская дача</t>
  </si>
  <si>
    <t>Кубовинский с/с,
п. Ломовская дача</t>
  </si>
  <si>
    <t>Выкуп газовой котельной в д.п. Кудряшовский</t>
  </si>
  <si>
    <t>Администрация Новосибирского района (МКУ «УК ЕЗ ЖКХС)</t>
  </si>
  <si>
    <t>Строительство водопровода по ул. Весенняя в п. Юный Ленинец</t>
  </si>
  <si>
    <t>Мичуринский с/с,
п. Юный Ленинец</t>
  </si>
  <si>
    <t>Администрация Станционного сельсовета</t>
  </si>
  <si>
    <t>Разработка ПСД на "Строительствоочистных сооружений на ст. Мочище со сбросом стоков в р. Каменка. Строительство системы водотведения"</t>
  </si>
  <si>
    <t>Приобретение и установка станции водоподготовки</t>
  </si>
  <si>
    <t>Станционный с/с, 
п. Ленинский</t>
  </si>
  <si>
    <t>Станционный с/с, 
п. Витаминка</t>
  </si>
  <si>
    <t>Администрация 
Ярковского сельсовета</t>
  </si>
  <si>
    <t>Разработка ПСД с получением положительного заключения экспертизы "Строительство водозаборной скважины с водоподготовкой, строительство водопровода для льготной категории граждан в с. Пайвино"</t>
  </si>
  <si>
    <t>Ярковский с/с, с. Пайвино</t>
  </si>
  <si>
    <t>Разработка ПСД с получением положительного заключения экспертизы "Строительство водопровода для льготной категории граждан в с. Ярково"</t>
  </si>
  <si>
    <t>Ярковский с/с, с. Ярково</t>
  </si>
  <si>
    <t>Выполнение СМР в рамках разработанных ПСД по водоснабжению льготной категории граждан</t>
  </si>
  <si>
    <t>Ярковский с/с, с. Ярково, с. Шилово, с. Сенчанка, с. Пайвино</t>
  </si>
  <si>
    <t>В Ярково и Пайвино выполнено строительство. Шилово и Сенчанка перенос на 2024 год</t>
  </si>
  <si>
    <t>Администрация 
Барышевского сельсовета</t>
  </si>
  <si>
    <t>Поставка строительного материала для ремонта сетей водоснабжения</t>
  </si>
  <si>
    <t>Администрация Плотниковского сельсовета</t>
  </si>
  <si>
    <t>Благоустройство парка</t>
  </si>
  <si>
    <t>Администрация Ярковского сельсовета</t>
  </si>
  <si>
    <t>Приобретение экскаватора</t>
  </si>
  <si>
    <t>Ярковский с/с</t>
  </si>
  <si>
    <t>Догазификация населенных пунктов Новосибирского района</t>
  </si>
  <si>
    <t>2021-2024</t>
  </si>
  <si>
    <t>Реконструкция системы водоснабжения п. Прогресс (Строительство водозаборной скважины и станции водоподготовки)</t>
  </si>
  <si>
    <t xml:space="preserve">Боровской с/с, п. Прогресс </t>
  </si>
  <si>
    <t>Реконструкция системы водоснабжения  в п. Сосновка</t>
  </si>
  <si>
    <t>Кубовинский с/с, п. Сосновка</t>
  </si>
  <si>
    <t>Администрация Верх-Тулинского сельсовета</t>
  </si>
  <si>
    <t>Водопровод в микрорайоне Мирный</t>
  </si>
  <si>
    <t>Газоснабжение жилых домов в с. Толмачево</t>
  </si>
  <si>
    <t>Реконструкция водопроводных сетей в с. Толмачево</t>
  </si>
  <si>
    <t>Газоснабжение жилых домов в п. Красномайский</t>
  </si>
  <si>
    <t>Толмачевский с/с, п. Красномайский</t>
  </si>
  <si>
    <t>Администрация Кудряшовского сельсовета Новосибирского района</t>
  </si>
  <si>
    <t>Обеспечение устойчивого сокращения непригодного для проживания жилищного фонда, Барышевский с/с, 
Каменский с/с</t>
  </si>
  <si>
    <t>Барышевский с/с, 
Каменский с/с</t>
  </si>
  <si>
    <t>Строительство, реконструкция и капитальный ремонт систем водоснабжения и водоотведения населенных пунктов, Барышевский с/с</t>
  </si>
  <si>
    <t xml:space="preserve">Барышевский с/с, </t>
  </si>
  <si>
    <t>Реконструкция водопроводной сети водоснабжения с. Ленинское</t>
  </si>
  <si>
    <t>с. Ленинское</t>
  </si>
  <si>
    <t>Насосная станция и система хозяйственно-бытового водоснабжения в с. Марусино</t>
  </si>
  <si>
    <t>с. Марусино</t>
  </si>
  <si>
    <t>Централизованная система водоотведения, Верх-Тулинский с/с, с. Верх-Тула</t>
  </si>
  <si>
    <t>ПЛАНИРУЕМЫЕ К РЕАЛИЗАЦИИ</t>
  </si>
  <si>
    <t>ООО "ИММИД"</t>
  </si>
  <si>
    <t>Завод по производству пластиковых труб большого диаметра</t>
  </si>
  <si>
    <t>Подбор ЗУ</t>
  </si>
  <si>
    <t>ООО "Глобал Трак Сервис"</t>
  </si>
  <si>
    <t>Автосервис грузового транспорта</t>
  </si>
  <si>
    <t>ООО "Баумех"</t>
  </si>
  <si>
    <t>Строительство производственного корпуса для изготовления спецтехники</t>
  </si>
  <si>
    <t>ООО "Экологический цифровой оператор" 
(ППК "РЭО")</t>
  </si>
  <si>
    <t>Экопромышленный (индустриальный) парк</t>
  </si>
  <si>
    <t>2023-2031</t>
  </si>
  <si>
    <t>Создание инновационного парка рядом с заводами</t>
  </si>
  <si>
    <t>Бушманова Наталья Владимировна</t>
  </si>
  <si>
    <t>Строительство трикотажной фабрики</t>
  </si>
  <si>
    <t>Приостановлено</t>
  </si>
  <si>
    <t>ООО "ДЛГ"</t>
  </si>
  <si>
    <t>Строительство производственно-складского комплекса</t>
  </si>
  <si>
    <t>2023-2030</t>
  </si>
  <si>
    <t>ООО НПК "АКВАТЕХ"</t>
  </si>
  <si>
    <t xml:space="preserve">Строительство завода по производству </t>
  </si>
  <si>
    <t>ООО "Бренд менеджмент групп"</t>
  </si>
  <si>
    <t>Производство спирта</t>
  </si>
  <si>
    <t>Новолуговской с/с</t>
  </si>
  <si>
    <t>ООО "Тренд" (ООО "ФИНСиб")</t>
  </si>
  <si>
    <t>Строительство Новосибирского автозавода грузового транспорта</t>
  </si>
  <si>
    <t>ООО "Легендагро Логистика"</t>
  </si>
  <si>
    <t>Контейнерный терминал для обработки с/х продукции (зерно, масло, шрот)</t>
  </si>
  <si>
    <t>Модернизация мостовых кранов</t>
  </si>
  <si>
    <t>Монтаж нового шинопровода для питания адресного бетонораздатчика линии Нордимпианти</t>
  </si>
  <si>
    <t>Модернизация линии Нордимпианти</t>
  </si>
  <si>
    <t xml:space="preserve">Устройство гидроизоляции кровли основного корпуса </t>
  </si>
  <si>
    <t>Восстановление кровли основного корпуса</t>
  </si>
  <si>
    <t>Расширение склада инертных материалов</t>
  </si>
  <si>
    <t>Восстановление системы производственно-противопожарного водоснабжения</t>
  </si>
  <si>
    <t>Улучшение снабжения фабрики подготовленной водой</t>
  </si>
  <si>
    <t>Замена дозирующего оборудования на участке упаковки</t>
  </si>
  <si>
    <t>Установка промышленных роботов на паучный завод и сухую упаковку</t>
  </si>
  <si>
    <t>Увеличение производительности завода по производству влажных кормов</t>
  </si>
  <si>
    <t>2024-2026</t>
  </si>
  <si>
    <t>Подготовка</t>
  </si>
  <si>
    <t>Улучшение условий и безопасности труда на рабочем месте</t>
  </si>
  <si>
    <t>Повышение надежности электроснабжения фабрики</t>
  </si>
  <si>
    <t>АО «Толмачёвские продукты»</t>
  </si>
  <si>
    <t>Строительство объектов глубокой переработки (продукции растениеводства, мяса, производство кондитерских изделий и полуфабрикатов)</t>
  </si>
  <si>
    <t>Толмачёвский с/с, с.Красноглинное</t>
  </si>
  <si>
    <t>ООО Агрофирма «Семена Приобья»</t>
  </si>
  <si>
    <t>Строительство селекционно-семеноводческого центра по производству семян трав, мощностью 500 тонн</t>
  </si>
  <si>
    <t>Толмачёвский с/с, д. Алексеевка</t>
  </si>
  <si>
    <t>ООО "Север"</t>
  </si>
  <si>
    <t>Сельскохозяйственное предприятие по выращиванию и переработке яблок. Агроэкотуристический комплекс</t>
  </si>
  <si>
    <t>Пристройка к основному зданию школы МБОУ «Красноглинная школа № 7»</t>
  </si>
  <si>
    <t>Предпроектные работы</t>
  </si>
  <si>
    <t>Строительство объекта «Здание детского сада-яслей в с. Красноглинное Новосибирского района</t>
  </si>
  <si>
    <t>Толмачевский с/с, с.Красноглинное</t>
  </si>
  <si>
    <t>Школьный комплекс (д/с на 280 мест средняя школа 600 мест) п.Восход строительство</t>
  </si>
  <si>
    <t>Каменский с/с, п.Восход</t>
  </si>
  <si>
    <t>Строительство нового корпуса школы на 320 мест</t>
  </si>
  <si>
    <t>Криводановский с/с,
с. Криводановка</t>
  </si>
  <si>
    <t>Строительство пристройки к основному зданию школы</t>
  </si>
  <si>
    <t>Раздольненский с/с,
с. Раздольное</t>
  </si>
  <si>
    <t>Пристройка к основному зданию школы</t>
  </si>
  <si>
    <t>Плотниковский с/с, с.Плотниково</t>
  </si>
  <si>
    <t>Ярковский с/с, 
с. Ярково</t>
  </si>
  <si>
    <t>Пристройка к основному зданию школы п.Садовый</t>
  </si>
  <si>
    <t>Станционный с/с, 
п. Садовый</t>
  </si>
  <si>
    <t>Капитальный ремонт структурного подразделения СОШ № 121</t>
  </si>
  <si>
    <t>Капитальный ремонт МКОУ «Гусинобродская ООШ № 18»</t>
  </si>
  <si>
    <t>Раздольненский с/с, 
с.Гусиный Брод</t>
  </si>
  <si>
    <t>Строительство школы на 250 мест п. Приобский</t>
  </si>
  <si>
    <t>Кудряшовский с/с, п.Приобский</t>
  </si>
  <si>
    <t xml:space="preserve">Реконструкция МБОУ Боровская СОШ № 84 </t>
  </si>
  <si>
    <t>Боровской с/с, с.Боровое</t>
  </si>
  <si>
    <t>Реконструкция школы</t>
  </si>
  <si>
    <t>Ярковский с/с, с.Новошилово</t>
  </si>
  <si>
    <t>Реконструкция здания школы МКОУ ООШ № 161</t>
  </si>
  <si>
    <t>Барышевский с/с, ст.Издревая</t>
  </si>
  <si>
    <t>Пристройка к основному зданию МКОУ Мочищенская СОШ № 45</t>
  </si>
  <si>
    <t>Мочищенский с/с, д.п.Мочище</t>
  </si>
  <si>
    <t>Пристройка к основному зданию МКОУ Березовская СОШ № 12</t>
  </si>
  <si>
    <t>Березовский с/с, п.Березовка</t>
  </si>
  <si>
    <t xml:space="preserve">Пристройка к основному зданию школы МКОУ Алексеевская № 4 </t>
  </si>
  <si>
    <t>Толмачевский с/с, с.Алексеевка</t>
  </si>
  <si>
    <t>Пристройка к основному зданию школы МКОУ Мичуринская СОШ № 123,</t>
  </si>
  <si>
    <t>Мичуринский с/с, п.Мичуринский, ул.Снежная, 4а</t>
  </si>
  <si>
    <t>Капитальный ремонт зданий МКОУ – ООШ № 39</t>
  </si>
  <si>
    <t>Плотниковский с/с, с. Жеребцово</t>
  </si>
  <si>
    <t>Строительство школы на 550 мест</t>
  </si>
  <si>
    <t>Плотниковский с/с, с. Жеребцово, мкр. Фламинго</t>
  </si>
  <si>
    <t>Станционный с/с, с.Мочище</t>
  </si>
  <si>
    <t>Новолуговской с/с, с. Новолуговое</t>
  </si>
  <si>
    <t>Строительство школы на 1100 мест</t>
  </si>
  <si>
    <t>Реконструкция детского сада "Солнышко"</t>
  </si>
  <si>
    <t>Здание ФАП в п. Двуречье</t>
  </si>
  <si>
    <t>Барышевский с/с, п. Двуречье</t>
  </si>
  <si>
    <t>Здание ФАП в п. Озерный</t>
  </si>
  <si>
    <t>Мочищенский с/с, п. Озерный</t>
  </si>
  <si>
    <t>Здание ФАП в п. Гусиный Брод</t>
  </si>
  <si>
    <t>Раздольненский с/с, с. Гусиный Брод</t>
  </si>
  <si>
    <t>Здание ФАП в п. Новоозерный</t>
  </si>
  <si>
    <t>Толмачевский с/с, п. Новоозерный</t>
  </si>
  <si>
    <t>Здание ФАП</t>
  </si>
  <si>
    <t>Березовский с/с, п. Малиновка</t>
  </si>
  <si>
    <t>ООО ДОЛ "Синяя птица"</t>
  </si>
  <si>
    <t>Строительство круглогодичного детского лагеря</t>
  </si>
  <si>
    <t>Поиск инвестиционной площадки</t>
  </si>
  <si>
    <t xml:space="preserve">ООО «СК Армада» </t>
  </si>
  <si>
    <t xml:space="preserve">Строительство санатория «Берегиня» </t>
  </si>
  <si>
    <t>Оформление земельного участка для реализации проекта</t>
  </si>
  <si>
    <t>ГКУ НСО УКС</t>
  </si>
  <si>
    <t>Строительство здания пожарного депо</t>
  </si>
  <si>
    <t>Общественные услуги</t>
  </si>
  <si>
    <t>Барышевский с/с</t>
  </si>
  <si>
    <t>Обеспечение устойчивого сокращения непригодного для проживания жилищного фонда</t>
  </si>
  <si>
    <t xml:space="preserve">Подготовительная </t>
  </si>
  <si>
    <t>Централизованная система водоснабжения в с. Верх-Тула</t>
  </si>
  <si>
    <t>Строительство, реконструкция и капитальный ремонт систем водоснабжения и водоотведения населенных пунктов</t>
  </si>
  <si>
    <t>Проектные работы (корректировка ПСД)</t>
  </si>
  <si>
    <t>Криводановский с/с, с. Марусино</t>
  </si>
  <si>
    <t>Администрация Новосибирского района Новосибирской области</t>
  </si>
  <si>
    <t>Проектирование и строительство объекта "Очистные сооружения хозяйственно-бытовых сточных вод"</t>
  </si>
  <si>
    <t>Централизованная система водоотведения</t>
  </si>
  <si>
    <t>Формирование комфортной городской среды</t>
  </si>
  <si>
    <t>Разработка ПСД с получением положительного заключения экспертизы "Строительство водопровода для льготной категории граждан в с. Сенчанка"</t>
  </si>
  <si>
    <t>Ярковский с/с, с. Сенчанка</t>
  </si>
  <si>
    <t>Реализация мероприятия перенесена на 2024 год</t>
  </si>
  <si>
    <t>Разработка ПСД на строительство скважины</t>
  </si>
  <si>
    <t>Толмачевский с/с,
д. Алексеевка</t>
  </si>
  <si>
    <t>Разработка ПСД с получением положительного заключения экспертизы на строительство газовой котельной № 3</t>
  </si>
  <si>
    <t>Разработка ПСД с получением положительного заключения экспертизы "Реконструкция КНС "Пионерская, 2а"</t>
  </si>
  <si>
    <t>Разработка ПСД с получением положительного заключения экспертизы "Строительство КНС и напорного канализационного коллектора в п. Двуречье"</t>
  </si>
  <si>
    <t>Разработка ПСД с получением положительного заключения экспертизы "Строительство системы водоснабжения домов м-на Прибрежный"</t>
  </si>
  <si>
    <t>Разработка ПСД с получением положительного заключения экспертизы "Скважина с установкой станции водоподготовки п. Советский"</t>
  </si>
  <si>
    <t>Разработка ПСД с получением положительного заключения экспертизы "Строительство водозаборной скважины и станции водоподготовки в мкр. Заречный"</t>
  </si>
  <si>
    <t>Разработка ПСД с получением положительного заключения экспертизы "Скважина с установкой станции водоподготовки в с. Плотниково"</t>
  </si>
  <si>
    <t>Плотниковский с/с,
с. Плотниково</t>
  </si>
  <si>
    <t>Толмачевский с/с,
с. Толмачево</t>
  </si>
  <si>
    <t>Толмачевский с/с,
 п. Красномайский</t>
  </si>
  <si>
    <t>Разработка ПСД с получением положительного заключения экспертизы на «Строительство водопровода от сетей Горводоканала до ст. Мочище Станционный сельсовет»</t>
  </si>
  <si>
    <t>Строительство КНС и сетей системы водоотведения от КНС до точки подключения к КНС-44 МУП г. Новосибирска «Горводоканал» – 1 этап проекта «Проведение актуализации разработанной проектно-сметной документации магистральной сети водоотведения микрорайона «Северный» и микрорайона «Центральный», в составе «Магистральные сети водоотведения в п. Садовый, Станционного сельсовета. Канализационный коллектор (Самотечная и напорная части)» (Шифр 2592-0-С2) 2013 г. Разработка проектно-сметной документации внутриквартальных самотечных сетей канализации микрорайона «Северный» и микрорайона «Центральный» в п. Садовый, Станционного сельсовета»</t>
  </si>
  <si>
    <t>Приобретение служебного жилья, Новосибирский район Новосибирской области</t>
  </si>
  <si>
    <t>Администрация Мичуриснкого сельсовета</t>
  </si>
  <si>
    <t>Обеспечение устойчивого сокращения непригодного для проживания жилищного фонда Мичуринского с/с</t>
  </si>
  <si>
    <t xml:space="preserve">Разработка ПСД с получением положительного заключения экспертизы «Строительство системы водоснабжения мкр.Прибрежный» с. Верх-Тула  
</t>
  </si>
  <si>
    <t xml:space="preserve">Приобретение материалов и ремонт водопроводной сети по ул.Экспериментальная база в с.Верх-Тула Верх-Тулинского сельсовета
</t>
  </si>
  <si>
    <t>«Ремонт сетей водоотведения и КНС в с.Криводановка» Криводановского сельсовета</t>
  </si>
  <si>
    <t xml:space="preserve">Разработка ПСД с получением положительного заключения государственной экспертизы «Скважина с установкой станции водоподготовки в п.Катковский»
</t>
  </si>
  <si>
    <t>п.Катковский</t>
  </si>
  <si>
    <t xml:space="preserve">Разработка ПСД с получением положительного заключения экспертизы «Строительство участка водопровода в п.Элитный по ул.Тополевая от ул.Светлая д.28 до ул.Рябиновая, д.15»
</t>
  </si>
  <si>
    <t>п. Элитный</t>
  </si>
  <si>
    <t xml:space="preserve">Разработка ПСД с получением положительного заключения экспертизы: «Реконструкция участка водопровода (увеличение пропускной способности) в п. Юный Ленинец по ул. Юбилейная от д.1 до д.63»
</t>
  </si>
  <si>
    <t>п. Юный Ленинец</t>
  </si>
  <si>
    <t xml:space="preserve">Разработка ПСД с получением положительного заключения экспертизы: «Реконструкция участка водопровода (увеличение пропускной способности) от магистрального водовода по Советскому шоссе до водопровода в п. Юный Ленинец»
</t>
  </si>
  <si>
    <t xml:space="preserve">Разработка ПСД с получением положительного заключения государственной экспертизы «Скважина с установкой станции водоподготовки в с.Жеребцово»
</t>
  </si>
  <si>
    <t>2 105,2</t>
  </si>
  <si>
    <t>Администрация Раздольненского сельсовета</t>
  </si>
  <si>
    <t xml:space="preserve">Разработка ПСД «Строительство блочно-модульной газовой котельной в с. Раздольное Раздольненский сельсовет»
</t>
  </si>
  <si>
    <t xml:space="preserve"> Раздольненский с/с, с. Раздольное</t>
  </si>
  <si>
    <t>2 526,3</t>
  </si>
  <si>
    <t xml:space="preserve">Разработка ПСД с получением положительного заключения государственной экспертизы «Строительство канализационной насосной станции (КНС) и сетей канализации с.Раздольное»
</t>
  </si>
  <si>
    <t>21 052,6</t>
  </si>
  <si>
    <t xml:space="preserve">Разработка ПСД с получением положительного заключения государственной экспертизы «Реконструкция наружных сетей водоснабжения п. Садовый  с подключением  МУП г. Новосибирска «Горводоканал»
</t>
  </si>
  <si>
    <t xml:space="preserve">Корректировка ПСД «Канализационный коллектор (самотечная и напорная части)», «Магистральные сети водоотведения в п. Садовый Станционного сельсовета Новосибирского района Новосибирской области» и разработка ПСД для строительства сетей водоотведения для льготной категории граждан в п. Садовый Станционного сельсовета Новосибирского района Новосибирской области c получением положительного заключения государственной экспертизы, а также прохождения экспертизы </t>
  </si>
  <si>
    <t xml:space="preserve">Разработка проектно-сметной документации с учетом получения положительного заключения экспертизы «Обеспечение подключения абонентов мкр.Северный и мкр.Центральный п.Садовый к централизованной системе водоотведения»
</t>
  </si>
  <si>
    <t>«Подключение выстроенной системы водоснабжения п.Ложок к централизованной системе водоснабжения города Новосибирска»</t>
  </si>
  <si>
    <t>п. Ложок</t>
  </si>
  <si>
    <t xml:space="preserve">Разработка проектно-сметной документации с получением положительного заключения государственной экспертизы «Реконструкция КНС «Пионерская, 2а» в 
с. Барышево»
</t>
  </si>
  <si>
    <t>с. Барышево</t>
  </si>
  <si>
    <t xml:space="preserve">Разработка проектно-сметной документации с получением положительного заключения государственной экспертизы «Строительство КНС и напорного канализационного коллектора п. Двуречье»
</t>
  </si>
  <si>
    <t>п. Двуречье</t>
  </si>
  <si>
    <t xml:space="preserve">Разработка проектно-сметной документации с получением положительного заключения экспертизы «Скважина с установкой блочного модуля химводоочистки в 
п. Железнодорожный»
</t>
  </si>
  <si>
    <t>п. Железнодорожный</t>
  </si>
  <si>
    <t xml:space="preserve">Разработка ПСД с получением положительного заключения экспертизы на строительство газовой котельной № 3 с.Барышево (Опытный завод)
</t>
  </si>
  <si>
    <t xml:space="preserve">Разработка ПСД с получением положительного заключения экспертизы «Реконструкция водопровода по ул.Зеленая, ул. Фабричная, ул. Береговая в д.п. Кудряшовский»
</t>
  </si>
  <si>
    <t xml:space="preserve"> Кудряшовский с/с.  д.п. Кудряшовский
</t>
  </si>
  <si>
    <t xml:space="preserve">Разработка ПСД с получением положительного заключения экспертизы «Скважина с установкой станции водоподготовки в с. Плотниково»
</t>
  </si>
  <si>
    <t>Плотниковский с/с, с. Плотниково</t>
  </si>
  <si>
    <t xml:space="preserve">Разработка ПСД с получением положительного заключения экспертизы «Строительство водопровода для льготной категории граждан в с. Сенчанка с подключением к существующим сетям»
</t>
  </si>
  <si>
    <t>с. Сенчанка</t>
  </si>
  <si>
    <t xml:space="preserve">Разработка ПСД с получением положительного заключения экспертизы «Строительство водопровода для льготной категории граждан в с. Шилово с подключением к существующим сетям»
</t>
  </si>
  <si>
    <t>с. Шилово</t>
  </si>
  <si>
    <t xml:space="preserve">Корректировка ПСД с получением положительного заключения государственной экспертизы «Реконструкция системы водоснабжения в п.Сосновка Кубовинского сельсовета» 2 очередь (подключение абонентов)
</t>
  </si>
  <si>
    <t>Строительство сетей водоснабжения с.Красноглинное</t>
  </si>
  <si>
    <t xml:space="preserve">Строительство сетей водоснабжения Ярковский сельсовет
</t>
  </si>
  <si>
    <t>Ярковский сельсовет</t>
  </si>
  <si>
    <t xml:space="preserve">Восстановление производительности водозаборных скважин с использованием эрлифта  в п.Ложок Барышевского сельсовета Новосибирского района 
</t>
  </si>
  <si>
    <t xml:space="preserve">Барышевский сельсовет, п.Ложок </t>
  </si>
  <si>
    <t xml:space="preserve">Установка блочно-модульной станции водоочистки на ст.Шелковичиха с установкой накопительной ёмкости
</t>
  </si>
  <si>
    <t xml:space="preserve">Установка блочно-модульной станции водоочистки в п. Малиновка с установкой накопительной ёмкости
</t>
  </si>
  <si>
    <t>п. Малиновка</t>
  </si>
  <si>
    <t>Администрации МО</t>
  </si>
  <si>
    <t>Благоустройство  населенных пунктов, Новосибирский район Новосибирской области</t>
  </si>
  <si>
    <t>Текущий ремонт зрительного зала ДК с.Боровое, Боровского сельсовета</t>
  </si>
  <si>
    <t xml:space="preserve">Капитальный ремонт кровли в ДК
с. Береговое Боровского сельсовета
</t>
  </si>
  <si>
    <t>Боровской с/с, с.Береговое</t>
  </si>
  <si>
    <t xml:space="preserve">Ремонт крыльца с заменой входной группы ДК 
с. Боровое Боровского сельсовета
</t>
  </si>
  <si>
    <t>Разработка ПСД с получением положительного заключения государственной экспертизы на капитальный ремонт клуба п. Прогресс Боровского сельсовета</t>
  </si>
  <si>
    <t>Текущий ремонт Боровской сельской библиотеки МКУ "ЦБС", Боровской сельсовета</t>
  </si>
  <si>
    <t>Капитальный ремонт крыши и фасада здания МБУДО ДШИ с.Верх-Тула Верх-Тулинского сельсовета</t>
  </si>
  <si>
    <t>Текущий ремонт помещений МКУК МЭЦ Верх-Тулинского сельсовета</t>
  </si>
  <si>
    <t xml:space="preserve">Монтаж системы оповещения и управления эвакуацией людей при пожаре в ДК с.Криводановка </t>
  </si>
  <si>
    <t>Текущий ремонт помещений клуба с заменой всех дверей в с. Марусино Криводановского сельсовета</t>
  </si>
  <si>
    <t>Текущий ремонт коридора 2 этажа ДК с. Криводановка Криводановского сельсовета</t>
  </si>
  <si>
    <t>Разработка ПСД с получение положительного заключения государственной экспертизы на капитальный ремонт фундамента и отмостки здания ДК п.Красный Яр Кубовинского сельсовета</t>
  </si>
  <si>
    <t>Кубовинский с/с, п. Красный Яр</t>
  </si>
  <si>
    <t>Разработка ПСД с получение положительного заключения государственной экспертизы на капитальный ремонт кровли ДК п.Степной Кубовинского сельсовета</t>
  </si>
  <si>
    <t>Кубовинский с/с, п.Степной</t>
  </si>
  <si>
    <t>Текущий ремонт Сосновской сельской библиотеки МКУ "ЦБС", Кубовинский сельсовета</t>
  </si>
  <si>
    <t>Кубовинский с/с</t>
  </si>
  <si>
    <t>Капитальный ремонт и оснащение ДК д.Издревая Новолуговского сельсовета</t>
  </si>
  <si>
    <t>Ремонта отмостки и пожарного крыльца в доме культуры с.Красноглинное Толмачевского сельсовета</t>
  </si>
  <si>
    <t>Разработка ПСД с получением положительного заключения государственной экспертизы на строительство Дворца культуры в р.п. Краснообск</t>
  </si>
  <si>
    <t>р.п.Краснообск</t>
  </si>
  <si>
    <t xml:space="preserve">Ремонт помещений здания Детской школы искусств 
с. Раздольное, расположенного по адресу ул. Ленина 2.
</t>
  </si>
  <si>
    <t>с. Раздольное</t>
  </si>
  <si>
    <t>Капитальный ремонт ДК "Восход" п. Сосновка Кубовинского сельсовета</t>
  </si>
  <si>
    <t>п. Сосновка</t>
  </si>
  <si>
    <t>Ремонт памятника в д. Издревая и благоустройство территории Новолуговского сельсовета</t>
  </si>
  <si>
    <t>Ремонт памятника в с. Сенчанка Ярковского сельсовета</t>
  </si>
  <si>
    <t>Приобретение музыкальной аппаратуры для ДК с.Боровое Боровского сельсовета</t>
  </si>
  <si>
    <t>Приобретение кресел для зрительного зала ДК с.Боровое Боровского сельсовета</t>
  </si>
  <si>
    <t>Приобретение сценических костюмов для хорового коллектива МКУ "МЭЦ" с.Верх-Тула Верх-Тулинского сельсовета</t>
  </si>
  <si>
    <t>Приобретение и монтаж системы кондиционирования ДК с. Криводановка Криводановского сельсовета</t>
  </si>
  <si>
    <t>Приобретение сценических костюмов для хорового коллектива МКУ СКО "Вместе" Кубовинского сельсовета</t>
  </si>
  <si>
    <t>Приобретение сценических костюмов для хорового коллектива МКУ Ленинский ДК Морского сельсовета</t>
  </si>
  <si>
    <t xml:space="preserve">Оснащение ДК 
с. Сосновка Кубовинского сельсовета
</t>
  </si>
  <si>
    <t>Приобретение сценических костюмов для хорового коллектива МБУ КЦ "Садовый" Станционного сельсовета</t>
  </si>
  <si>
    <t>Приобретение сцены для проведения праздников в ст. Иня-Восточная Станционного сельсовета</t>
  </si>
  <si>
    <t>Приобретение микрофонов и микшерного пульта для МКУ "Управление культуры Новосибирского района"</t>
  </si>
  <si>
    <t>Приобретение комплекта звукового оборудования (2 колонки, 2 сабвуфера) для МКУ "Управление культуры Новосибирского района"</t>
  </si>
  <si>
    <t xml:space="preserve">Обеспечение развития и укрепления материально-технической базы ДК, Кубовинский с/с, 
</t>
  </si>
  <si>
    <t xml:space="preserve">Обеспечение развития и укрепления материально-технической базы ДК, Берёзовский с/с
</t>
  </si>
  <si>
    <t>Берёзовский с/с</t>
  </si>
  <si>
    <t>ПРОЕКТЫ ГОСУДАРСТВЕННО-ЧАСТНОГО (МУНИЦИПАЛЬНО–ЧАСТНОГО) ПАРТНЕРСТВА</t>
  </si>
  <si>
    <t>Администрация Верх-Тулинского сельсовета, ООО "Техногаз-Сервис"</t>
  </si>
  <si>
    <t>Концессионное соглашение на объект теплоснабжения (угольная котельная), Верх-Тулинский с/с, п. Красный Восток</t>
  </si>
  <si>
    <t>Верх-Тулинский с/с, п. Красный Восток</t>
  </si>
  <si>
    <t>Администрация Новосибирского района, ООО "Техногаз-Сервис"</t>
  </si>
  <si>
    <t>Концессионное соглашение в отношении объекта теплоснабжения (газовая котельная), Толмачевский с/с, с. Толмачево, ул. Советская</t>
  </si>
  <si>
    <t>2021-2036</t>
  </si>
  <si>
    <t>Толмачевский с/с, с. Толмачево, ул. Советская</t>
  </si>
  <si>
    <t xml:space="preserve">Концессионное соглашение на объект теплоснабжения (угольная котельная) </t>
  </si>
  <si>
    <t>Верх-Тулинский с/с, 
п. Красный Восток</t>
  </si>
  <si>
    <t>Концессионное соглашение в отношении объекта теплоснабжения (газовая котельная)</t>
  </si>
  <si>
    <t xml:space="preserve">Толмачевский с/с, с. Толмачево, ул. Советская </t>
  </si>
  <si>
    <t>Администрация рабочего поселка Краснообска, Общество с ограниченной ответственностью "Банный клуб"</t>
  </si>
  <si>
    <t xml:space="preserve">Реконструкция оздоровительного комплекса, расположенного  по адресу: Российская Федерация, Новосибирская область, Новосибирский район, р.п. Краснообск, ул. Северная, здание 3, </t>
  </si>
  <si>
    <t>2021-2064</t>
  </si>
  <si>
    <t>р.п. Краснообск, ул. Северная, здание 3</t>
  </si>
  <si>
    <t xml:space="preserve">Работа инвестиционных уполномоченных с обращениями инвесторов </t>
  </si>
  <si>
    <t>за 2023 год</t>
  </si>
  <si>
    <t>№</t>
  </si>
  <si>
    <t>Инициатор обращения</t>
  </si>
  <si>
    <t>Дата обращения</t>
  </si>
  <si>
    <t xml:space="preserve">Тема обращения </t>
  </si>
  <si>
    <t>Результат рассмотрения обращения</t>
  </si>
  <si>
    <t>Николаев В.В</t>
  </si>
  <si>
    <t>Предоставление
земельного участка для производства строительных материалов</t>
  </si>
  <si>
    <t>Выбран з/у с к/н 54:19:022301:65 Местоположение: Криводановский с/с. Составлено обращение в администрацию Новосибирского района о проведении аукциона. Подготовлен отказ (в границах з/у ОКС).</t>
  </si>
  <si>
    <t>ООО "ЗСПК"</t>
  </si>
  <si>
    <t>Предоставление
земельного участка для размещения складских площадок</t>
  </si>
  <si>
    <t xml:space="preserve">Выбрана часть з/у с к/н 54:19:022301:4 площадью 50883 кв.м. Местоположение: Криводановский с/с. Составлено обращение в ДИиЗО об утверждении схемы расположения з/у. Проведены работы по об-разованию з/у с к/н 54:19:022301:8483, вопрос принятия решения о проведении аукциона выне-сен на заседание комиссию по земельным отно-шениям </t>
  </si>
  <si>
    <t>Хорин Н.А.</t>
  </si>
  <si>
    <t>Предоставление
земельного участка для строительства ма-газина</t>
  </si>
  <si>
    <t>Выбрана часть земель государственной неразграниченной собственности  площадью 3204 кв.м. Местоположение: Толмачевский с/с. Составлено обращение в ДИиЗО об утверждении схемы расположения з/у. Проведены работы по об-разованию з/у с к/н 54:19:030102:1175, принято решение о проведении аукциона (Приказ от 14.04.2023 №1090). Ведутся работы по подготовке к торгам.</t>
  </si>
  <si>
    <t>КФХ "Оазис"</t>
  </si>
  <si>
    <t xml:space="preserve">Предоставление
земельного участка для с/х производства </t>
  </si>
  <si>
    <t>Выбрана часть з/у с к/н 54:19:142601:1776 площадью 30471 кв.м. Местоположение: Новолуговской с/с. Составлено обращение в администрацию Новосибирского района о предварительном согласовании предоставления з/у и утверждении схемы расположения з/у. Проведены работы по об-разованию з/у с к/н 54:19:142601:5971.</t>
  </si>
  <si>
    <t>Давидян С.В.</t>
  </si>
  <si>
    <t>Предоставление
земельного участка для строительства магазина</t>
  </si>
  <si>
    <t>Выбрана часть земель государственной неразграниченной собственности  площадью 1000 кв.м. Местоположение: Ярковский с/с. Составлено обращение в ДИиЗО об утверждении схемы расположения з/у. Подготовлен отказ в связи с необходимостью согласования с ТУАДом. Направлен запрос, ответ на который в настоящее время не поступил.</t>
  </si>
  <si>
    <t>Дудкина О.Н.</t>
  </si>
  <si>
    <t>Предоставление
земельного участка для c/х производства</t>
  </si>
  <si>
    <t>Выбран з/у площадью 163524 кв.м 
Местоположение: Ярковский с/с. Составлено обращение в ДИиЗО об утверждении схемы расположения з/у. Подготовлен отказ в связи с выявлением правообладателя в отношении ис-прашиваемой территории.</t>
  </si>
  <si>
    <t>ИП Поляков</t>
  </si>
  <si>
    <t>Предоставление
земельного участка для
размещения объектов придорожного сервиса</t>
  </si>
  <si>
    <t>Выбрана часть земельного участка с кадастровым номером: 54:19:112001:754 площадью 1791 кв.м. .
Местоположение: Станционный с/с. Составлено обращение в администрацию Новосибирского района об утверждении схемы расположения з/у. Принято решение об утверждении схемы расположения з/у (Постановление №358-па от 22.02.2023). Ведутся работы по постановке на ГКУ</t>
  </si>
  <si>
    <t>Фарзалиев Р.Д.</t>
  </si>
  <si>
    <t>Предоставление
земельного участка для
размещения склада</t>
  </si>
  <si>
    <t>Выбран з/у площадью 2615 кв.м 
Местоположение: Каменский с/с. Составлено обращение в ДИиЗО об утверждении схемы расположения з/у. Принято решение об отказе (нарушены требования к разработке схемы расположения з/у).</t>
  </si>
  <si>
    <t>ИП Нагайцева С.А.</t>
  </si>
  <si>
    <t>Выбран з/у площадью 2000 кв.м 
Местоположение: Криводановский с/с. Составлено обращение в ДИиЗО об утверждении схемы расположения з/у. Проведены работы по об-разованию з/у с к/н 54:19:130102:2035, принято решение о проведении аукциона (Приказ от 13.04.2023 №1086). Ведутся работы по подготовке к торгам.</t>
  </si>
  <si>
    <t>Кривошеин П.Е.</t>
  </si>
  <si>
    <t>Предоставление
земельного участка для
размещения автомоечного комплекса</t>
  </si>
  <si>
    <t>Выбрана часть з/у с к/н 54:19:081301:255 площадью 5000 кв.м. Местоположение: Мичуринский с/с. Составлено обращение в ДИиЗО об утверждении схемы расположения з/у. Принято решение об отка-зе (зарегистрировано право собственности РФ, а также аренда в пользу иного лица).</t>
  </si>
  <si>
    <t>Крюкова О.А.</t>
  </si>
  <si>
    <t>Предоставление
земельного участка для размещения складов</t>
  </si>
  <si>
    <t xml:space="preserve">Выбрана часть з/у с к/н 54:19:022301:65 площадью  15267 кв.м. Местоположение: Криводановский с/с. Составлено обращение в ДИиЗО об утверждении схемы расположения з/у. Проведены работы по об-разованию з/у с к/н 54:19:022301:8482, подготовлен проект решения о проведении аукциона (Приказ на согласовании). </t>
  </si>
  <si>
    <t>Поповцева О.В.</t>
  </si>
  <si>
    <t>Предоставление
земельного участка для размещения причала для маломерных судов</t>
  </si>
  <si>
    <t>Выбрана часть з/у с к/н 54:19:072601:288 площадью 8663 кв.м. Местоположение: Морской с/с. Составлено обращение в ДИиЗО об утверждении схемы расположения з/у. Принято решение об отка-зе (категория з/у не соответствует испрашиваемой цели).</t>
  </si>
  <si>
    <t>ООО "Свежий вкус"</t>
  </si>
  <si>
    <t>Предоставление
земельного участка для строительства СТО</t>
  </si>
  <si>
    <t>Выбран з/у с к/н 54:19:112001:341 площадью 3306 кв.м. Местоположение: Станционный с/с. Составлено обращение в ДИиЗО об утверждении схемы расположения з/у. Принято решение об отка-зе (в границах з/у ОКС). Ведутся работы по погашению регистрационной записи.</t>
  </si>
  <si>
    <t>ООО Вега</t>
  </si>
  <si>
    <t xml:space="preserve">Выбран з/у площадью 1631 кв.м
Местоположение: п.Красный Восток, Верх-Тулинский с/с. Составлено обращение в ДИиЗО об утверждении схемы расположения з/у. Принято решение об отка-зе (использование з/у в соответствии с заявленной целю градостроительным регламентом не предусмотрено). </t>
  </si>
  <si>
    <t>ООО "Техкомплект"</t>
  </si>
  <si>
    <t>Предоставление
земельного участка для с/х производства</t>
  </si>
  <si>
    <t xml:space="preserve">Выбран з/у площадью 210000 кв.м
Местоположение: Морской с/с. Составлено обращение в ДИиЗО об утверждении схемы расположения з/у. Принято решение об отказе (в отношении испрашиваемой территории ранее принято решение об утверждении схемы расположения з/у). </t>
  </si>
  <si>
    <t>ИП Трифонов Р.В.</t>
  </si>
  <si>
    <t>Предоставление земельного участка для
овощеводства</t>
  </si>
  <si>
    <t>Выбрана часть з/у с к/н 54:19:062501:543 площадью 226043  кв.м. Местоположение: Верх-Тулинский с/с. Составлено обращение в администрацию Новосибирского района об утверждении схемы расположения з/у. Проведены работы по об-разованию з/у с к/н 54:19:062501:3681, принято решение о проведении аукциона (Распоряжение 88-ра от 27.03.23) Ведутся работы по подготовке к торгам</t>
  </si>
  <si>
    <t>Гуца Р.А.</t>
  </si>
  <si>
    <t>Предоставление земельного участка для
строительства жилых домов</t>
  </si>
  <si>
    <t>Выбрана часть з/у с к/н 54:19:142601:888 площадью 1084886 кв.м. Местоположение: Плотниковский с/с. Составлено обращение в ДИиЗО об утверждении схемы расположения з/у. Принято решение об отка-зе (зарегистрировано право собственности РФ).</t>
  </si>
  <si>
    <t>АО СхП "Железнодорожное"</t>
  </si>
  <si>
    <t>Выбраны з/у площадью 613839 кв.м, 361935  кв.м, 544303 кв.м. Местоположение: Березовский с/с Составлено обращение в ДИиЗО об утверждении схемы расположения з/у. Подготовлен отказ в связи с выявлением правообладателя в отношении испрашиваемой территории.</t>
  </si>
  <si>
    <t>ООО "СтройДом"</t>
  </si>
  <si>
    <t>Выбран з/у площадью с к/н 54:19:164601:77
Местоположение: р.п. Кольцово Составлено обращение в администрацию Новосибирского района о проведении аукциона. Заявление на рассмотрении</t>
  </si>
  <si>
    <t>Веселов О.И.</t>
  </si>
  <si>
    <t>Предоставление земельного участка для размещения спортивных объектов</t>
  </si>
  <si>
    <t>Выбрана часть з/у с к/н 54:19:164601:673 площадью 77198 кв.м. Местоположение: Барышевский с/с. Составлено обращение в администрацию Новосибирского района об утверждении схемы расположения з/у. Принято решение об отка-зе (в границах испрашиваемой территории запланировано размещение объекта местного значения). Ведутся работы по внесению изменений в ГП.</t>
  </si>
  <si>
    <t>Кравченко Д.А.</t>
  </si>
  <si>
    <t>Предоставление земельного участка для размещения объектов дорожного сервиса</t>
  </si>
  <si>
    <t>Выбраны з/у площадью 613839 кв.м, 361935  кв.м, 544303 кв.м. Местоположение: п.Красный Яр, Кубовинский с/с Составлено обращение в ДИиЗО об утверждении схемы расположения з/у. Подготовлен отказ в связи с нарушением требований к разработке схемы расположения з/у.</t>
  </si>
  <si>
    <t>Солиев А.А.</t>
  </si>
  <si>
    <t>Выбраны з/у площадью 837 кв.м, Местоположение: Раздольненский с/с Составлено обращение в ДИиЗО об утверждении схемы расположения з/у. Подготовлен отказ, ведутся работы по внесению изменений в ПЗЗ (установление параметров разрешенного строительства)</t>
  </si>
  <si>
    <t>Анисцов А.С.</t>
  </si>
  <si>
    <t>Предоставление земельного участка для строительства магазина</t>
  </si>
  <si>
    <t>Выбран земельный участок, расположенный в районе  з/у с к/н: 54:19:110302:26 площадью 919 кв.м.
Местоположение: ст.Иня Восточная, Станционный с/с Составлено обращение в ДИиЗО об утверждении схемы расположения з/у. Принято решение об утверждении схемы расположения з/у (Приказ от 06.04.2023 №1032). Ведутся работы по постановке на ГКУ.</t>
  </si>
  <si>
    <t xml:space="preserve">Предоставление
земельного участка для размещения магазина
</t>
  </si>
  <si>
    <t>Выбрана часть земель государственной неразграниченной собственности  площадью 3204 кв.м. Местоположение: Толмачевский с/с.
 Составлено обращение в ДИиЗО об утверждении схемы расположения з/у. Проведены работы по образованию з/у с к/н 54:19:030102:1175, принято решение о проведении аукциона (Приказ от 14.04.2023 №1090). З/у реализован на аукционе.</t>
  </si>
  <si>
    <t>КФХ "Кожанова"</t>
  </si>
  <si>
    <t xml:space="preserve">Предоставление
земельного участка для с/х производства
</t>
  </si>
  <si>
    <t>Выбраны з/у с к/н 54:19:120701:6703, 54:19:120701:6704, 54:19:120701:6705, Местоположение: Каменский с/с. Даны разъяснения о порядке предоставления з/у</t>
  </si>
  <si>
    <t>ООО "Вега"</t>
  </si>
  <si>
    <t xml:space="preserve">Предоставление
земельного участка для хранения и переработке с/х продукции
</t>
  </si>
  <si>
    <t>Выбран з/у площадью 1631 кв.м, Местоположение: Верх-Тулинский с/с. Составлено обращение в ДИиЗО об утверждении схемы расположения з/у. Подготовлен отказ (по ПЗЗ использование з/у в соответствии с заявленной целью не предусмотрено)</t>
  </si>
  <si>
    <t>Предоставление
земельного участка для организации парковки</t>
  </si>
  <si>
    <t>Выбраны з/у площадью 2279 кв.м, 4388 кв.м. Местоположение: Кубовинский с/с. Составлено обращение в ДИиЗО об утверждении схемы расположения з/у. Принято решение об утверждении схемы (Приказ № 1353 от 03.05.2023? № 1352 от 03.05.2023). Ведутся работы по постановке на ГКУ</t>
  </si>
  <si>
    <t>Пикалов М.В.</t>
  </si>
  <si>
    <t>Предоставление
земельного участка для организации пляжа</t>
  </si>
  <si>
    <t>Выбран з/у с к/н 54:19:050601:17, площадью 21269 кв. м. Местоположение: Боровской  с/с. Составлено обращение в ДИиЗО о проведении аукциона. Принято решение об отказе (ВРИ не соответствует цели)</t>
  </si>
  <si>
    <t>ООО "ТАЙМАГРО"</t>
  </si>
  <si>
    <t>Предоставление
земельного участка для хранения и переработке с/х продукции</t>
  </si>
  <si>
    <t>Выбран з/у площадью 11487 кв. м. Местоположение: Верх-Тулинский  с/с. Составлено обращение в ДИиЗО об утверждении схемы расположения з/у. Принято решение об отказе в утверждении схемы (З/у входит в границы ПП ТУАД)</t>
  </si>
  <si>
    <t>ИП Платонова К.Д.</t>
  </si>
  <si>
    <t>Выбран з/у площадью 5282 кв. м. Местоположение: Боровской  с/с. Составлено обращение в ДИиЗО об утверждении схемы расположения з/у. Принято решение об отказе в утверждении схемы (З/у пересекает ФЗ)</t>
  </si>
  <si>
    <t>ООО «Вита-Мир»</t>
  </si>
  <si>
    <t>Предоставление
земельного участка для создания форелевого хозяйства</t>
  </si>
  <si>
    <t>Даны устные разъяснения. Подготовлен перечень
земельных участков, соответствующих критериям заявителя</t>
  </si>
  <si>
    <t>КФХ Оазис</t>
  </si>
  <si>
    <t>Предоставление
земельного участка для создания страуси-ной фермы</t>
  </si>
  <si>
    <t>Выбран з/у с к/н 54:19:142601:5971. Местоположение: Новолуговской с/с. Составлено обращение в АНР о предоставлении з/у. Заключен договор аренды от 17.05.2023 № 5/7768/01-12.</t>
  </si>
  <si>
    <t>Черухин Д.В.</t>
  </si>
  <si>
    <t>Предоставление
земельного участка для размещения СТО</t>
  </si>
  <si>
    <t>Выбраны з/у с к/н 54:19:000000:5262. Местоположение: Верх-Тулинский с/с. Даны разъяснения о порядке предоставления з/у (собственность с/с)</t>
  </si>
  <si>
    <t>Выбрана з/у  площадью 1000 кв.м.
Местоположение: Ярковский с/с.
 Составлено обращение в ДИиЗО об утверждении схемы расположения з/у. Принято решение об утверждении схемы (Приказ №1987 от 04.07.2023). Направлен запрос, ответ на который в настоящее время не поступил.</t>
  </si>
  <si>
    <t>ООО ТТМ</t>
  </si>
  <si>
    <t xml:space="preserve">Выбрана часть з/у 54:19:062302:140, 54:19:062302:42.
Местоположение: Верх-Тулинский с/с.
 Даны разъяснения о порядке предоставления з/у </t>
  </si>
  <si>
    <t>ИП Поченкова Ю.С.</t>
  </si>
  <si>
    <t>Выбраны з/у площадью 226889 квм, 7747 кв.м. Местоположение: Боровской с/с. Даны разъяснения о порядке предоставления з/у</t>
  </si>
  <si>
    <t>Черкасов С.С</t>
  </si>
  <si>
    <t>Предоставление
земельного участка для размещения склада</t>
  </si>
  <si>
    <t>Выбрана часть з/у 54:19:133701:914 площадью 14458 кв.м. Местоположение: Раздольненский с/с. Даны разъяснения о порядке предоставления з/у (з/у в собственности НСО)</t>
  </si>
  <si>
    <t>Исмоилов А.Н.</t>
  </si>
  <si>
    <t>Выбрана часть з/у 54:19:153401:510 площадью 1091165 кв.м. Местоположение: Плотниковский с/с. Составлено обращение в администрацию Новосибирского района об утверждении схемы расположения з/у. На заседании комиссии по земельным отношениям 20.07.2023 принято решение отказать в предоставлении з/у в указанных границах.</t>
  </si>
  <si>
    <t>ООО «ДорХан»</t>
  </si>
  <si>
    <t>Предоставление
земельного участка для реализации инвестиционного проекта «Завод по производству минеральной ваты»</t>
  </si>
  <si>
    <t>Выбраны з/у 54:19:022201:1222, 54:19:022201:1221, 54:19:022201:1239, а также часть з/у 54:19:022201:722 общей площадью 90000 кв.м. Местоположение: Критводановский с/с. Подготовлен план мероприятий по локализации инвестиционного проекта, ведутся работы по разделу з/у с к/н 54:19:022201:722 и смене категории з/у</t>
  </si>
  <si>
    <t>ООО «ГК «МИР ПЛЮС»</t>
  </si>
  <si>
    <t>Предоставление
земельного участка для реализации инвестиционного проекта «Строительство завода по производству медицинского и пищевого пектина мощностью 1 000 тонн в год»</t>
  </si>
  <si>
    <t>Выбран з/у 54:19:034001:2298 площадью 226347 кв.м. Местоположение: Толмачевский с/с. Даны разъяснения о порядке предоставления з/у (з/у расположен в границах санитарно-защитной зоны кладбища и складской площадки «Инвестнедвижимость».)</t>
  </si>
  <si>
    <t>Выбрана часть земельного участка с кадастровым номером: 54:19:112001:754 площадью 1791 кв.м. .
Местоположение: Станционный с/с.
 Составлено обращение в  администрацию Новосибирского района об утверждении схемы расположения з/у. Принято решение об утверждении схемы расположения з/у (Постановление №358-па от 22.02.2023). Проведены работы по постановке на ГКУ 54:19:112001:16483, ведутся работы по смене категории з/у</t>
  </si>
  <si>
    <t>Глава К(Ф)Х Савинов А.Э.</t>
  </si>
  <si>
    <t>Выбрана часть земельного участка площадью 100000 кв.м. Местоположение: Морской с/с. Даны разъяснения о порядке предоставления з/у</t>
  </si>
  <si>
    <t>ООО "СЗ "РОСТ"</t>
  </si>
  <si>
    <t>Предоставление
земельного участка 21для многоэтажной жилой застройки</t>
  </si>
  <si>
    <t>Выбран з/у с к/н 54:19:020104:13334 площадью 13114 кв. м
Местоположение: Морской с/с. Составлено обращение в ДИиЗО о проведении аукциона. Аукцион назначен на 08.08.2023</t>
  </si>
  <si>
    <t>ООО "Гостгаз"</t>
  </si>
  <si>
    <t>Предоставление
земельного участка для размещения объек-тов дорожного сервиса</t>
  </si>
  <si>
    <t>Выбран з/у с к/н 54:19:112001:1510 
Местоположение: Станционный с/с. Составлено обращение в ДИиЗО о проведении аукциона. Принято решение об отказе (по ПЗЗ не предусмотрен испрашиваемый ВРИ)</t>
  </si>
  <si>
    <t>Выбран з/у площадью 1500 кв.м 
Местоположение: Кубовинский с/с. Составлено обращение в ДИиЗО о проведении аукциона. Принято решение об отказе (нерациональное использование з/у-вклинивание)</t>
  </si>
  <si>
    <t>Ганаман М.А.</t>
  </si>
  <si>
    <t>Выбран з/у с к/н: 54:19:050601:1252 площадью 13557 кв.м. .
Местоположение: Станционный с/с. Составлено обращение в АНР о проведении аукциона. Заявление на стадии рассмотрения</t>
  </si>
  <si>
    <t>ООО «Амкодор-Сибирь»</t>
  </si>
  <si>
    <t>Предоставление земельного участка для размещения торгово-сервисного центра</t>
  </si>
  <si>
    <t>Предоставлен перечень з/у, подходящих для указанных целей.</t>
  </si>
  <si>
    <t xml:space="preserve">Абдурашитов А.С
</t>
  </si>
  <si>
    <t xml:space="preserve">18.07.2023
</t>
  </si>
  <si>
    <t>Предоставление земельного участка для размещения спортивной площадки</t>
  </si>
  <si>
    <t xml:space="preserve">Выбран з/у площадью 2203 кв.м.
Местоположение: Раздольненский с/с, с.Раздольное. Составлено обращение в ДИиЗО об утверждении схемы расположения з/у. Проведены работы по образованию з/у с к/н 54:19:130102:2069. Ведутся работы по подготовке к торгам.
</t>
  </si>
  <si>
    <t xml:space="preserve">ИП Поченкова Ю.С.
</t>
  </si>
  <si>
    <t>Выбраны з/у площадью 88906 кв.м, 22178 кв.м кв.м., 246147 кв.м. Местоположение: Боровскойй с/с. Составлено обращение в ДИиЗО об утверждении схем расположения з/у. Подготовлены отказы (не рациональное использование земель).</t>
  </si>
  <si>
    <t xml:space="preserve">ООО «Рекона Инвест»
</t>
  </si>
  <si>
    <t xml:space="preserve">21.07.2023
</t>
  </si>
  <si>
    <t xml:space="preserve">Предоставление
земельного участка для малоэтажного строительства, среднеэтажной и высотной застройки
</t>
  </si>
  <si>
    <t xml:space="preserve">Проведена консультация о порядке оформления прав на з/у, предоставлен перечень з/у, свободных от прав третьих лиц.
</t>
  </si>
  <si>
    <t xml:space="preserve">ИП КФХ Поченков
</t>
  </si>
  <si>
    <t>Выбраны з/у площадью 12064 кв.м, 3866 кв.м кв.м., 3109 кв.м
Местоположение: Боровскойй с/с. Составлено обращение в ДИиЗО об утверждении схем расположения з/у. Подготовлены отказы (нерациональное использование земель).</t>
  </si>
  <si>
    <t>Малюженко Д.В.</t>
  </si>
  <si>
    <t xml:space="preserve">Предоставление
земельного участка для растениеводства
</t>
  </si>
  <si>
    <t>Выбрана часть з/у с к/н 54:19:153401:605 
площадью 31275 кв.м
Местоположение: Плотниковский с/с. Составлено обращение в ДИиЗО об утверждении схемы расположения з/у. Подготовлен отказ (ВРИ исходного з/у не соответствует цели).</t>
  </si>
  <si>
    <t xml:space="preserve">Шестухин А.А.
</t>
  </si>
  <si>
    <t xml:space="preserve">25.07.2023
</t>
  </si>
  <si>
    <t>Выбран з/у площадью 1000 кв.м
Местоположение: Раздольненский с/с. Составлено обращение в ДИиЗО об утверждении схемы расположения з/у. Подготовлен отказ (использование з/у в соответствии с испрашиваемой целью не предусмотрено градостроительным регламентом).</t>
  </si>
  <si>
    <t>ООО ХимСнабКомпозит</t>
  </si>
  <si>
    <t xml:space="preserve">7.08.2023
</t>
  </si>
  <si>
    <t xml:space="preserve">Предоставление
земельного участка для расширения производства
</t>
  </si>
  <si>
    <t>Выбран з/у площадью 1203 кв.м.
Местоположение: Барышевский с/с, п.Двуречье. Составлено обращение в ДИиЗО об утверждении схемы расположения з/у. Проведены работы по образованию з/у с к/н 54:19:164801:2691. Ведутся работы по подготовке к торгам.</t>
  </si>
  <si>
    <t xml:space="preserve">ООО "Проммонтаж"
</t>
  </si>
  <si>
    <t xml:space="preserve">23.08.2023
</t>
  </si>
  <si>
    <t xml:space="preserve">Предоставление
земельного участка для размещения парковки
</t>
  </si>
  <si>
    <t xml:space="preserve">Выбран з/у площадью 12550 кв.м
Местоположение: Верх-Тулинский с/с, с.Верх-Тула. Составлено обращение в ДИиЗО об утверждении схемы расположения з/у. Подготовлен отказ (нерациональное использование земель).
</t>
  </si>
  <si>
    <t xml:space="preserve">ООО "Земля Позитифф"
</t>
  </si>
  <si>
    <t xml:space="preserve">25.08.2023
</t>
  </si>
  <si>
    <t xml:space="preserve">Предоставление
земельного участка для размещения склада
</t>
  </si>
  <si>
    <t xml:space="preserve">Выбрана часть з/у с к/н: 54:19:101102:1160 площадью 1794 кв.м.
Местоположение: Мочищенский с/с. Составлено обращение в ДИиЗО об утверждении схемы расположения з/у.  Подготовлен отказ (з/у в собственности РФ)
</t>
  </si>
  <si>
    <t xml:space="preserve">Михайлов Д.В.
</t>
  </si>
  <si>
    <t xml:space="preserve">28.08.2023
</t>
  </si>
  <si>
    <t>Предоставление
земельного участка для размещения объектов дорожного сервиса</t>
  </si>
  <si>
    <t>Выбран з/у площадью 425 кв.м.
Местоположение: Криводановский с/с. Составлено обращение в ДИиЗО об утверждении схемы расположения з/у.  Подготовлен отказ (пересечение территориальных зон).</t>
  </si>
  <si>
    <t>КФХ Лихачев П.Н.</t>
  </si>
  <si>
    <t xml:space="preserve">29.08.2023
</t>
  </si>
  <si>
    <t>Предоставление
земельного участка для ведения КФХ</t>
  </si>
  <si>
    <t>Выбраны з/у с к/н 54:19:022201:1215 площадью 387212 кв. м, а также части з/у с к/н 54:19:022201:1231 площадью 333839 кв.м и 481699 кв.м.
Местоположение: Криводановский с/с. Составлено обращение в ДИиЗО об утверждении схем расположения з/у.  Подготовлены отказы (ведутся работы по прекращению права собственности АНР в судебном порядке).</t>
  </si>
  <si>
    <t xml:space="preserve">ООО "Альхена"
</t>
  </si>
  <si>
    <t xml:space="preserve">11.09.2023
</t>
  </si>
  <si>
    <t>Выбрана часть з/у с к/н: 54:19:062501:448 
площадью 133053 кв.м.
Местоположение: Верх-Тулинский с/с. Подготовлен отказ (в границах з/у расположены дороги, не установлены параметры разрешенного строительства).</t>
  </si>
  <si>
    <t xml:space="preserve">ООО "Совхоз Морской"
</t>
  </si>
  <si>
    <t xml:space="preserve">13.09.2023
</t>
  </si>
  <si>
    <t xml:space="preserve">Выбран з/у с к/н: 54:19:072501:2106 
площадью 853708 кв.м.
Местоположение: Морской с/с. Составлено обращение в ДИиЗО о проведении аукциона.   Подготовлен отказ (в границах з/у расположены дороги, пересечение функциональных зон)
</t>
  </si>
  <si>
    <t xml:space="preserve">Крылова М.Н.
</t>
  </si>
  <si>
    <t xml:space="preserve">15.09.2023
</t>
  </si>
  <si>
    <t>Выбран з/у с к/н: 54:19:101101:402
площадью 10000 кв.м.
Местоположение: Станционный с/с. Составлено обращение в ДИиЗО о проведении аукциона.   Ранее уже принято решение о проведении аукциона (Приказ ДИЗО от 18.07.2022 №2065)</t>
  </si>
  <si>
    <t xml:space="preserve">ООО «МегаСтрой»
</t>
  </si>
  <si>
    <t xml:space="preserve">20.09.2023
</t>
  </si>
  <si>
    <t xml:space="preserve">Предоставление
земельного участка для локализации инвестиционного проекта «Строительство асфальтобетонного завода на территории Новосибирской области»
</t>
  </si>
  <si>
    <t>Выбран з/у с к/н: 54:19:022301:4
площадью 363317 кв.м.
Местоположение: Криводановский с/с. Составлено обращение в ДИиЗО о возможности размещения МИП в границах з/у.   Предоставлена информация о порядке предоставления з/у, сообщено о необходимости внесения изменений в документы территориального планирования.</t>
  </si>
  <si>
    <t>ООО «СтройТехнологияКонстант»</t>
  </si>
  <si>
    <t xml:space="preserve">05.10.2023
</t>
  </si>
  <si>
    <t xml:space="preserve">Предоставление
земельного участка для локализации инвестиционного проекта «Сибирский завод горячего цинкования и металлических конструкций»
</t>
  </si>
  <si>
    <t>Выбран з/у с к/н: 54:19:022301:1503
площадью 74488 кв.м.
Местоположение: Криводановский с/с. Составле-но обращение в ДИиЗО о возможности размеще-ния МИП в границах з/у.   Предоставлена инфор-мация о порядке предоставления з/у, сообщено о необходимости проведения работ по смене категории земель.</t>
  </si>
  <si>
    <t xml:space="preserve">Вишникин К.Ю
</t>
  </si>
  <si>
    <t xml:space="preserve">12.10.2023
</t>
  </si>
  <si>
    <t>Выбран з/у с к/н 54:19:133701:1846, площадью 20776 кв.м.
Местоположение: Раздольненский с/с. Составлено обращение в ДИиЗО о проведении аукциона.   Ведутся работы по получению УРВРИ и смене ВРИ с целью проведения аукциона.</t>
  </si>
  <si>
    <t xml:space="preserve">ООО «Сибирский Гурман - Новосибирск»
</t>
  </si>
  <si>
    <t>Предоставление
земельного участка для реализации инвестиционного проекта
«Расширение производства замороженных полуфабрикатов и замороженных
хлебобулочных изделий».</t>
  </si>
  <si>
    <t>Выбран з/у с к/н: 54:19:060501:224
площадью 17956 кв.м.
Местоположение: Верх-Тулинский с/с, п. Красный Восток. Подготовлен отказ (в отношении з/у зарегистрировано обременение в виде аренды).</t>
  </si>
  <si>
    <t xml:space="preserve">Проталинская А.М.
</t>
  </si>
  <si>
    <t xml:space="preserve">13.10.2023
</t>
  </si>
  <si>
    <t>Предоставление
земельного участка для размещения питомника с/х культур</t>
  </si>
  <si>
    <t>Выбран з/у 
площадью 527997 кв.м.
Местоположение: Кубовинский с/с. Составлено обращение в ДИиЗО об утверждении схемы расположения з/у.   Подготовлен отказ (испрашивая цель градостроительным регламентом не предусмотрена)</t>
  </si>
  <si>
    <t xml:space="preserve">ООО «Тренд»
</t>
  </si>
  <si>
    <t xml:space="preserve">Предоставление
земельного участка для реализации инвестиционного проекта
«Новосибирский автозавод грузового транспорта»
</t>
  </si>
  <si>
    <t xml:space="preserve">Выбрана часть з/у с к/н 54:19:112001:12216
площадью 1107070 кв.м., собственность НСО.
Местоположение: Станционный с/с. Составлено обращение в ДИиЗО о возможности локализации МИП.   Вопрос рассмотрен на заседании комиссии, проведены работы по образованию з/у с к/н 54:19:112001:18761.
</t>
  </si>
  <si>
    <t xml:space="preserve">Дудкина О.Н.
</t>
  </si>
  <si>
    <t xml:space="preserve">Выбраны з/у 
площадью 521583 кв.м, 222646 кв.м.
Местоположение: Кубовинский с/с. Составлено обращение в ДИиЗО об утверждении схемы расположения з/у.   Подготовлены отказы (испрашивая территория отведена иным лицам)
</t>
  </si>
  <si>
    <t xml:space="preserve">Жаравин Е.Н.
</t>
  </si>
  <si>
    <t xml:space="preserve">19.10.2023
</t>
  </si>
  <si>
    <t xml:space="preserve">Предоставление
земельного участка для производственной деятельности
</t>
  </si>
  <si>
    <t xml:space="preserve">Выбрана часть з/у с к/н 54:19:022301:4650
площадью 22404 кв.м. Местоположение: Криводановский с/с. Составлено обращение в ДИиЗО об утверждении схемы расположения з/у.   Подготовлен отказ (ведутся работы по внесению изменений в ПЗЗ)
</t>
  </si>
  <si>
    <t>ООО "Агропромэнерго"</t>
  </si>
  <si>
    <t xml:space="preserve">23.10.2023
</t>
  </si>
  <si>
    <t xml:space="preserve">Предоставление
земельного участка для организации отдыха населения
</t>
  </si>
  <si>
    <t xml:space="preserve">Выбран з/у 
площадью 351180 кв.м.
Местоположение: Мочищенский с/с. Составлено обращение в ДИиЗО об утверждении схемы рас-положения з/у.   Подготовлен отказ (испрашивая цель градостроительным регламентом не преду-смотрена – зона акватории)
</t>
  </si>
  <si>
    <t xml:space="preserve">Кравченко Д.А.
</t>
  </si>
  <si>
    <t xml:space="preserve">24.10.2023
</t>
  </si>
  <si>
    <t xml:space="preserve">Предоставление
земельного участка для размещения объектов дорожного сервиса
</t>
  </si>
  <si>
    <t xml:space="preserve">Выбран з/у площадью 1500 кв.м. Местоположение: Кубовинский с/с, п.Красный Яр. Составлено обращение в ДИиЗО об утверждении схемы расположения з/у.   Подготовлен отказ (нерациональное использование земель)
</t>
  </si>
  <si>
    <t>ИП Нелюбов М.А.</t>
  </si>
  <si>
    <t>Предоставление
земельного участка для размещения площадки для торговли с/х продукцией</t>
  </si>
  <si>
    <t xml:space="preserve">Выбран з/у с к/н: 54:19:112001:697
площадью 3168 кв.м.
Местоположение: Станционный с/с. Проведена консультация с предоставлением информации о порядке оформления прав на з/у.
</t>
  </si>
  <si>
    <t xml:space="preserve">АО Новосибирский КБК
</t>
  </si>
  <si>
    <t xml:space="preserve">Предоставление
земельного участка для размещения складов, складских площадок
</t>
  </si>
  <si>
    <t xml:space="preserve">Выбран з/у 
площадью 15551 кв.м.
Местоположение: Кубовинский с/с. Составлено обращение в  ДИиЗО об утверждении схемы расположения з/у. Проведены работы по образованию з/у с к/н 54:19:101001:1207, Принято решение о проведении аукциона 16.01.2024 №124, ведутся работы по подготовке к торгам.
</t>
  </si>
  <si>
    <t>ИП Зейналов С. А</t>
  </si>
  <si>
    <t xml:space="preserve">Выбран з/у 
площадью 1609 кв.м.
Местоположение: Кубовинский с/с. Составлено обращение в  ДИиЗО об утверждении схемы расположения з/у. Проведены работы по образованию з/у с к/н 54:19:101001:1220, Принято решение о проведении аукциона 27.12.2023 №4424, ведутся работы по подготовке к торгам.
</t>
  </si>
  <si>
    <t xml:space="preserve">Дамаев Д.В
</t>
  </si>
  <si>
    <t xml:space="preserve">22.11.2023
</t>
  </si>
  <si>
    <t xml:space="preserve">Выбрана часть з/у с к/н: 54:19:112001:753
площадью 1095 кв.м.
Местоположение: Станционный с/с.
Составлено обращение в  администрацию Новосибирского района об утверждении схемы расположения з/у. Проведены работы по образованию з/у с к/н 54:19:112001:15965, Принято решение о проведении аукциона 16.01.2024, ведутся работы по подготовке к торгам.
</t>
  </si>
  <si>
    <t xml:space="preserve">Денежкин В.В.
</t>
  </si>
  <si>
    <t xml:space="preserve">27.11.2023
</t>
  </si>
  <si>
    <t xml:space="preserve">Выбрана часть з/у с к/н 54:19:000000:7559 
 площадью 22008 кв.м.
Местоположение: Кудряшовский с/с.
Составлено обращение в  администрацию Ново-сибирского района об утверждении схемы распо-ложения з/у. Вопрос раздела з/у вынесен на заседание комиссии.
</t>
  </si>
  <si>
    <t xml:space="preserve">ООО "Промышленное предприятие железнодорожного транспорта"
</t>
  </si>
  <si>
    <t xml:space="preserve">Предоставление
земельного участка для обслуживания ж/д путей
</t>
  </si>
  <si>
    <t xml:space="preserve">Выбран з/у площадью 49191 кв.м. Местоположение: Мичуринский. Составлено обращение в ДИиЗО об утверждении схемы расположения з/у.   Подготовлен отказ (нерациональное использование земель)
</t>
  </si>
  <si>
    <t>ОО «УК ПЛП «ИНЯ»</t>
  </si>
  <si>
    <t xml:space="preserve">12.12.2023
</t>
  </si>
  <si>
    <t xml:space="preserve">Предоставление
земельного участка для реализации инвестиционного проекта «Промышленнологистический парк «Иня»
</t>
  </si>
  <si>
    <t xml:space="preserve">Выбраны з/у с к/н 54:19:112001:14873, 54:19:112001:12592, 54:19:112001:14874, 54:19:112001:1543, 54:19:112001:10835, 54:19:2001:9296, 54:19:112001:8639, 54:19:112001:9125, 54:19:112001:1550 54:19:112001:15187, 54:19:112001:10822, 54:19:112001:700, 54:19:112001:16921
Общей площадью
Местоположение: Станционный с/с.
Ведутся работы по рассмотрению возможности локализации МИП
</t>
  </si>
  <si>
    <t>Бак И.В.</t>
  </si>
  <si>
    <t xml:space="preserve">14.12.2023
</t>
  </si>
  <si>
    <t xml:space="preserve">Выбран з/у площадью 226712 кв.м. 
Местоположение: Березовский с/с. Составлено обращение в ДИиЗО об утверждении схемы расположения з/у.   Подготовлен отказ (выявлены права иных лиц)
</t>
  </si>
  <si>
    <t xml:space="preserve">ООО "Сен-Гобен Строительная Продукция Рус"
</t>
  </si>
  <si>
    <t xml:space="preserve">Предоставление
земельного участка для локализации инвестиционного проекта «Завод по производству сухих строительных смесей»
</t>
  </si>
  <si>
    <t xml:space="preserve">Предложен з/у с к/н 54:19:034102:556, 
площадью 497102 кв.м, собственность НСО. 
Местоположение: Толмачевский с/с.
Вопрос о возможности локализации МИП на рассмотрении.
</t>
  </si>
  <si>
    <t xml:space="preserve">ООО "АРМАДА-ПАРК"
</t>
  </si>
  <si>
    <t xml:space="preserve">19.12.2023
</t>
  </si>
  <si>
    <t xml:space="preserve">Предоставление
земельного участка для локализации инвестиционного проекта «Транспортно-логистический комплекс на территории Станционного с/с НР НСО»
</t>
  </si>
  <si>
    <t>Выбран з/у с к/н 54:19:112001:14873, площадью 79 392  кв.м. 
Местоположение: Станционный с/с. Составлено обращение в ДИиЗО о возможности локализации МИП.  Подготовлено информационное письмо о порядке предоставления з/у</t>
  </si>
  <si>
    <t xml:space="preserve">ГЛПК "Прибой"
</t>
  </si>
  <si>
    <t xml:space="preserve">Предоставление
земельного участка для организации зоны отдыха
</t>
  </si>
  <si>
    <t xml:space="preserve">Выбран з/у площадью 888 кв.м. 
Местоположение: Морской с/с. Составлено обращение в ДИиЗО об утверждении схемы расположения з/у.   Подготовлен отказ (испрашиваемый з/у входит в границы прибрежной полосы)
</t>
  </si>
  <si>
    <t xml:space="preserve">АО "Астон. Стройтрест 43"
</t>
  </si>
  <si>
    <t xml:space="preserve">20.12.2023
</t>
  </si>
  <si>
    <t>Предоставление
земельного участка для комплексного жилищного строительства</t>
  </si>
  <si>
    <t xml:space="preserve">Выбран з/у с к/н 54:19:164602:405, площадью 75 990 кв.м. 
Местоположение: Барышевский с/с. Составлено обращение в ДИиЗО о проведении аукциона.  Подготовлен отказ (в границах з/у ОКСы, ведутся работы по рассмотрению возможности раздела з/у).
</t>
  </si>
  <si>
    <t xml:space="preserve">ООО "Алмаз"
</t>
  </si>
  <si>
    <t xml:space="preserve">28.12.2023
</t>
  </si>
  <si>
    <t xml:space="preserve">Предоставление
земельного участка для размещения базы отдыха
</t>
  </si>
  <si>
    <t xml:space="preserve">Выбраны з/у с к/н 54:19:062303:403, 54:19:062303:404
 площадью по 5000 кв.м.
Местоположение: Верх-Тулинский с/с.
Составлено обращение в  администрацию Ново-сибирского района о проведении аукциона. Подготовлен отказ (з/у с к/н 54:19:062303:404 расположен в охранной зоне инженерных сетей, а в отношении з/у с к/н 54:19:062303:403 проводятся мероприятия в рамках МЗК)
</t>
  </si>
  <si>
    <t xml:space="preserve">29.12.2023
</t>
  </si>
  <si>
    <t xml:space="preserve">Предоставление
земельного участка для размещения торговой площадки оптово-розничной торговли с/х продукции
</t>
  </si>
  <si>
    <t xml:space="preserve">Выбран з/у с к/н 54:19:112001:697 
площадью 3168 кв.м. 
Местоположение: Станционный с/с. Составлено обращение в ДИиЗО о проведении аукциона.   Подготовлен отказ (в границах з/у расположен ОКС, ведутся работы в рамках МЗК)
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</si>
  <si>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</si>
  <si>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</si>
  <si>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</si>
  <si>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Инвестиционная политика</t>
  </si>
  <si>
    <t>Адрес раздела в сети «Интернет»</t>
  </si>
  <si>
    <t>https://nsr.nso.ru/page/664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</si>
  <si>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</si>
  <si>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>373-46-70; e-mail: sergeeva_tn@list.ru</t>
  </si>
  <si>
    <t>Количество обращений к инвестиционному уполномоченному по каналу «прямой связи»</t>
  </si>
  <si>
    <t>15</t>
  </si>
  <si>
    <t xml:space="preserve">Инвестиционный паспорт </t>
  </si>
  <si>
    <t xml:space="preserve">https://nsr.nso.ru/page/1145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</si>
  <si>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</si>
  <si>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 xml:space="preserve">https://nsr.nso.ru/page/2780 </t>
  </si>
  <si>
    <t>Меры поддержки инвесторов</t>
  </si>
  <si>
    <t xml:space="preserve">http://nsr.nso.ru/page/2758 
http://nsr.nso.ru/page/2849 
https://nsr.nso.ru/page/657 </t>
  </si>
  <si>
    <t>Планы и результаты заседаний Совета по улучшению инвестиционного климата</t>
  </si>
  <si>
    <t>https://nsr.nso.ru/page/2782</t>
  </si>
  <si>
    <t xml:space="preserve">Отчеты и планы деятельности ОМС по привлечению инвестиций и работе с инвесторами </t>
  </si>
  <si>
    <t>https://nsr.nso.ru/page/2782
https://nsr.nso.ru/page/2808
https://nsr.nso.ru/page/7880
https://nsr.nso.ru/page/7881
https://nsr.nso.ru/page/9445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</si>
  <si>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</si>
  <si>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>https://nsr.nso.ru/page/1144</t>
  </si>
  <si>
    <t xml:space="preserve">Информация о канале (каналах) прямой связи инвесторов и инвестиционного уполномоченного </t>
  </si>
  <si>
    <t>http://nsr.nso.ru/page/1</t>
  </si>
  <si>
    <t xml:space="preserve">Информационная поддержка и продвижение территории муниципального образования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</si>
  <si>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</si>
  <si>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</si>
  <si>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</si>
  <si>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t>Нормативные правовые акты, регулирующие инвестиционную деятельность на муниципальном уровне, принятые в отчетном периоде</t>
  </si>
  <si>
    <t>Наименование нормативного правового акта (с указанием № и даты)</t>
  </si>
  <si>
    <t>Постановление от 08.06.2023 № 1241-па «Об утверждении Порядка рассмотрения документов, обосновывающих соответствие масштабного инвестиционного проекта, связанного со строительством жилья, критериям, установленным Законом Новосибирской области от 01.07.2015 № 583-ОЗ «Об установлении критериев, которым должны соответствовать объекты социально-культурного и коммунально-бытового назначения, масштабные инвестиционные проекты, для размещения (реализации) которых предоставляются земельные участки в аренду без проведения торгов».</t>
  </si>
  <si>
    <t>Постановление от 08.06.2023 № 1238-па «Об утверждении Порядка рассмотрения документов, обосновывающих соответствие объекта социально-культурного или коммунально-бытового назначения, масштабного инвестиционного проекта, не связанного со строительством жилья, критериям, установленным Законом Новосибирской области от 01.07.2015 № 583-ОЗ «Об установлении критериев, которым должны соответствовать объекты социально-культурного и коммунальнобытового назначения, масштабные инвестиционные проекты, для размещения (реализации) которых предоставляются земельные участки в аренду без проведения торгов".</t>
  </si>
  <si>
    <t>Социальная эффективность проекта (например: создание новых рабочих мест, шт.)</t>
  </si>
  <si>
    <t>№ 32 (477). 02 августа 2023
На пути к импортоопережению;
Первый этап стартовал;
Большая работа…;
С опережением сроков;
№ 33 (478). 16 августа 2023 
На месте старого бурьяна…;
Цена подготовки – безаварийный сезон;
Центр притяжения;
Газовые перспективы;
Претензий к подрядчикам нет;
Шестой объект и пятая спортивная;
№ 34 (479). 23 августа 2023 
Ключ к продуктовой безопасности;
Абсолютно позитивные отзывы;
Локомотив развития района;
№ 36 (481). 6 сентября 2023 
Самое первое сентября;
С опережением графика;
Проблемы электроснабжения;
№ 37 (482). 13 сентября 2023 
Толмачёво полностью газифицировано;
Движение открыто;
С резервом мощности;
Новолуговчане очень ждут открытия;
Как феникс из пепла;
Включены в маршрут;
№ 38 (483). 20 сентября 2023 
Чтобы было тепло зимой;
Работа продолжается;
Новая четырехполосная;
№ 39 (484). 27 сентября 2023;
Работники – в плюсе;
№ 40 (485). 4 октября 2023;
В новом свете;
Красота меняет нас к лучшему;
Создание комфортных условий;
№ 41 (486). 11 октября 2023
Новые возможности новых школ;
Парк скорой помощи обновляется;
«Потенциал есть. Движение будет»;
Ключевой хаб;
№ 42 (487). 19 октября 2023
Создавая точку культурного притяжения;
Эстакада готова;
№ 43 (488). 25 октября 2023 
Сезон подходит к концу;
В одном шаге от чистой воды;
Система запущена!;
№ 44 (489). 1 ноября 2023 
«В сроки укладываемся»;
Для надежности водоснабжения;
Чистота и порядок;
Зеленый свет на Красноглинное;
№ 45 (490). 8 ноября 2023 
Медицинская помощь в современных условиях;
Пространство творчества и новых идей;
№ 46 (491). 15 ноября 2023
На финишной прямой;
В два раза больше дошколят;
№ 47 (492). 22 ноября 2023
Разрешение получено;
33 новых фонаря;
№ 48 (493). 29 ноября 2023 
Бизнесу у нас хорошо;
Новые условия – новые возможности;
Почти на год быстрее;
№ 49 (494). 6 декабря 2023
Будем развиваться, будем жить!;
Строительство завершено;
И снова в лидерах;
Часть затрат компенсируют;
№ 50 (495). 13 декабря 2023
В центре внимания – путепроводы;
Совсем скоро откроет свои двери;
№ 51 (496). 20 декабря 2023
Меняем качество жизни на селе;
№ 52 (497). 27 декабря 2023 
Творческое новоселье;
Горят огни в Берёзовке;
Амбулатория передана медикам.</t>
  </si>
  <si>
    <t>Печатные издания (газета "Новосибирский район - территория развития") 215 публикаций:
№ 1-2 (446-447). 11 января 2023
Совсем другие условия;
В новый год – с чистой водой. И не только;
Тротуары, освещение, остановки;
№ 3 (448). 18 января 2023
Достижения, определяющие будущее;
Знакомство с перспективами;
№ 4 (449). 25 января 2023
Производить газ будем вместе;
Без чистой воды Мочище не останется;
1,6 млрд на культуру;
Школьные перспективы;
На завершающей стадии;
№ 5 (450). 01 февраля 2023
Комплексный подход к развитию;
Социального жилья станет больше;
Большие успехи и серьезные планы;
Кредит на газ;
№ 6 (451). 08 февраля 2023
Центр образования "Восход": последний отсчет;
Серьезная модернизация;
Площадка для взаимодействия;
Аграрии обеспечены семенами; 
Ремонт с господдержкой;
№ 7 (452). 15 февраля 2023
Социально-экономические итоги 2022 года: тематический выпуск;
№ 8 (453). 22 февраля 2023
Есть серьезные успехи и хорошие перспективы;
Развитие начинается с инвестиций;
Будут сданы в намеченные сроки;
Планку надо держать;
Успехи района – успехи людей;
№ 9 (454). 1 марта 2023
Пять новых правил;
Для повышения безопасности;
№ 10 (455). 8 марта 2023
Центр притяжения;
№ 11 (456). 15 марта 2023 
Приближается горячая пора;
Паводок:снижение рисков;
Медицинская помощь стала ближе.
№ 12 (457). 22 марта 2023
Чистой воды станет больше;
Высокая готовность;
№ 13 (458). 29 марта 2023
Подготовка началась заранее;
Просто мечта;
Точки притяжения инвесторов определили в Плотниково;
Главное – работать в команде;
Движение по ступенькам вверх.
№ 14 (459). 05 апреля 2023
Работа сплоченной команды;
Для полной технической готовности;
Дольщики ждут квартиры.
№ 15 (460). 12 апреля 2023
Не сдавая позиций;
Новые идеи для развития территории;
№ 16 (461). 19 апреля 2023
А у нас в доме газ;
«Сердце отрасли» начинает биться;
№ 17 (462). 26 апреля 2023
Газ для дома: и тепло, и экономно.
№ 18 (463). 03 мая 2023
Поликлинику сдадут на год раньше.
«Когда планы реальны – работать хочется».
№ 20 (465). 17 мая 2023
Территория сбалансированного роста.
"Все будет рядом";
Проекты по инициативе жителей.
№ 21 (466). 24 мая 2023
Нельзя терять ни одного дня;
Неудобства ради удобства;
Рынок труда сегодня – рынок работника;
Среда для жизни: формируем вместе.
№ 22 (467). 31 мая 2023
Новый облик храмов культуры;
Ждем подъема «второй волны»;
Новые условия для семи тысяч кудряшовцев;
Соцподдержка, торговля и строительство;
Надеемся на погоду, полагаемся на себя;
Село Марусино: от основания до современности.
№ 23 (468). 07 июня 2023
Дороги,тротуары,аллеи и парковки;
Чистая вода придет в Верх-Тулу и Марусино;
Свое дело греет.
№ 24 (469). 14 июня 2023
От крыльца до крыши;
Динамика выправляется – значит, рост неизбежен;
Лето – горячая пора;
«Место, где приятно жить».
№ 25 (470). 21 июня 2023
Газ и вода – что еще надо для жизни?;
Ожидание не затянется;
Новый комплекс на 10 млрд рублей;
Наши аграрии свое дело знают;
Объемы господдержки растут;
Строительство школы началось.
№ 26 (471). 28 июня 2023
Результат всех радует.
№ 27 (472). 05 июля 2023
Малый бизнес рядом с нами;
Спорт в шаговой доступности.
№ 28 (473). 12 июля 2023
Сделано много. Планов не меньше;
Для улучшения благополучия;
Запас прочности дает результат;
№ 29 (474). 19 июля 2023
Когда люди хотят заботиться о территории;
Новые авто для особой службы.
№ 30 (475). 26 июля 2023
Объем поддержки растет.
Два памятных сквера
№ 31 (476). 02 августа 2023
Проблемы решаются;
Жители довольны, строят новые планы.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</si>
</sst>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/>
    <xf numFmtId="0" fontId="2" fillId="0" borderId="0" applyNumberFormat="0" applyFill="0" applyBorder="0" applyProtection="0"/>
  </cellStyleXfs>
  <cellXfs count="84">
    <xf numFmtId="0" fontId="1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1" fillId="0" borderId="6" xfId="0" applyFont="1" applyBorder="1"/>
    <xf numFmtId="0" fontId="17" fillId="0" borderId="5" xfId="0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" fontId="9" fillId="0" borderId="5" xfId="0" applyNumberFormat="1" applyFont="1" applyBorder="1" applyAlignment="1">
      <alignment vertical="center" wrapText="1"/>
    </xf>
    <xf numFmtId="1" fontId="2" fillId="0" borderId="5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1" fontId="18" fillId="6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1" fontId="9" fillId="6" borderId="1" xfId="0" applyNumberFormat="1" applyFont="1" applyFill="1" applyBorder="1" applyAlignment="1">
      <alignment horizontal="left" vertical="center" wrapText="1"/>
    </xf>
  </cellXfs>
  <cellStyles count="3">
    <cellStyle name="20% — акцент6" xfId="1" builtinId="50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sr.nso.ru/page/2780" TargetMode="External"/><Relationship Id="rId2" Type="http://schemas.openxmlformats.org/officeDocument/2006/relationships/hyperlink" Target="https://nsr.nso.ru/page/1145" TargetMode="External"/><Relationship Id="rId1" Type="http://schemas.openxmlformats.org/officeDocument/2006/relationships/hyperlink" Target="https://nsr.nso.ru/page/664" TargetMode="External"/><Relationship Id="rId5" Type="http://schemas.openxmlformats.org/officeDocument/2006/relationships/hyperlink" Target="https://nsr.nso.ru/page/1144" TargetMode="External"/><Relationship Id="rId4" Type="http://schemas.openxmlformats.org/officeDocument/2006/relationships/hyperlink" Target="https://nsr.nso.ru/page/2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8"/>
  <sheetViews>
    <sheetView topLeftCell="A208" zoomScale="85" workbookViewId="0">
      <selection activeCell="K7" sqref="K7"/>
    </sheetView>
  </sheetViews>
  <sheetFormatPr defaultColWidth="9.140625" defaultRowHeight="15" x14ac:dyDescent="0.25"/>
  <cols>
    <col min="1" max="1" width="5.7109375" style="2" customWidth="1"/>
    <col min="2" max="2" width="28.85546875" style="2" customWidth="1"/>
    <col min="3" max="3" width="39" style="2" customWidth="1"/>
    <col min="4" max="4" width="19.85546875" style="2" customWidth="1"/>
    <col min="5" max="5" width="15.140625" style="2" customWidth="1"/>
    <col min="6" max="6" width="32.42578125" style="2" customWidth="1"/>
    <col min="7" max="7" width="23" style="2" customWidth="1"/>
    <col min="8" max="8" width="23.42578125" style="2" customWidth="1"/>
    <col min="9" max="9" width="21.140625" style="2" customWidth="1"/>
    <col min="10" max="10" width="21.140625" style="2" hidden="1" customWidth="1"/>
    <col min="11" max="11" width="24.85546875" style="2" customWidth="1"/>
    <col min="12" max="12" width="26.7109375" style="1" customWidth="1"/>
    <col min="13" max="13" width="10.42578125" style="1" customWidth="1"/>
    <col min="14" max="14" width="25.140625" style="1" customWidth="1"/>
    <col min="15" max="15" width="10.140625" style="1" bestFit="1" customWidth="1"/>
    <col min="16" max="16384" width="9.140625" style="1"/>
  </cols>
  <sheetData>
    <row r="1" spans="1:15" ht="18.75" x14ac:dyDescent="0.25">
      <c r="E1" s="3" t="s">
        <v>0</v>
      </c>
      <c r="N1" s="4"/>
    </row>
    <row r="2" spans="1:15" ht="23.25" x14ac:dyDescent="0.25">
      <c r="A2" s="5"/>
      <c r="B2" s="5"/>
      <c r="C2" s="5"/>
      <c r="D2" s="5"/>
      <c r="E2" s="3" t="s">
        <v>1</v>
      </c>
      <c r="F2" s="5"/>
      <c r="G2" s="5"/>
      <c r="H2" s="5"/>
      <c r="I2" s="5"/>
      <c r="J2" s="5"/>
      <c r="K2" s="5"/>
    </row>
    <row r="3" spans="1:15" s="6" customFormat="1" ht="31.5" customHeight="1" x14ac:dyDescent="0.25">
      <c r="A3" s="75"/>
      <c r="B3" s="71" t="s">
        <v>2</v>
      </c>
      <c r="C3" s="71" t="s">
        <v>3</v>
      </c>
      <c r="D3" s="71" t="s">
        <v>4</v>
      </c>
      <c r="E3" s="71" t="s">
        <v>5</v>
      </c>
      <c r="F3" s="71" t="s">
        <v>6</v>
      </c>
      <c r="G3" s="71" t="s">
        <v>7</v>
      </c>
      <c r="H3" s="71" t="s">
        <v>8</v>
      </c>
      <c r="I3" s="71"/>
      <c r="J3" s="71" t="s">
        <v>990</v>
      </c>
      <c r="K3" s="71" t="s">
        <v>9</v>
      </c>
    </row>
    <row r="4" spans="1:15" s="6" customFormat="1" ht="47.25" customHeight="1" x14ac:dyDescent="0.25">
      <c r="A4" s="75"/>
      <c r="B4" s="71"/>
      <c r="C4" s="71"/>
      <c r="D4" s="71"/>
      <c r="E4" s="71"/>
      <c r="F4" s="71"/>
      <c r="G4" s="71"/>
      <c r="H4" s="71" t="s">
        <v>10</v>
      </c>
      <c r="I4" s="71" t="s">
        <v>11</v>
      </c>
      <c r="J4" s="71"/>
      <c r="K4" s="71"/>
    </row>
    <row r="5" spans="1:15" s="6" customFormat="1" x14ac:dyDescent="0.25">
      <c r="A5" s="75"/>
      <c r="B5" s="71"/>
      <c r="C5" s="71"/>
      <c r="D5" s="71"/>
      <c r="E5" s="71"/>
      <c r="F5" s="71"/>
      <c r="G5" s="71"/>
      <c r="H5" s="71"/>
      <c r="I5" s="71"/>
      <c r="J5" s="71"/>
      <c r="K5" s="71"/>
      <c r="L5" s="9"/>
    </row>
    <row r="6" spans="1:15" ht="36.75" customHeight="1" x14ac:dyDescent="0.25">
      <c r="A6" s="68" t="s">
        <v>12</v>
      </c>
      <c r="B6" s="68"/>
      <c r="C6" s="68"/>
      <c r="D6" s="68"/>
      <c r="E6" s="68"/>
      <c r="F6" s="68"/>
      <c r="G6" s="68"/>
      <c r="H6" s="69"/>
      <c r="I6" s="68"/>
      <c r="J6" s="68"/>
      <c r="K6" s="68"/>
    </row>
    <row r="7" spans="1:15" ht="63" x14ac:dyDescent="0.25">
      <c r="A7" s="10">
        <v>1</v>
      </c>
      <c r="B7" s="11" t="s">
        <v>13</v>
      </c>
      <c r="C7" s="11" t="s">
        <v>14</v>
      </c>
      <c r="D7" s="11" t="s">
        <v>15</v>
      </c>
      <c r="E7" s="12" t="s">
        <v>16</v>
      </c>
      <c r="F7" s="12" t="s">
        <v>17</v>
      </c>
      <c r="G7" s="12" t="s">
        <v>18</v>
      </c>
      <c r="H7" s="13">
        <v>1632800</v>
      </c>
      <c r="I7" s="13">
        <v>828937</v>
      </c>
      <c r="J7" s="13"/>
      <c r="K7" s="11"/>
      <c r="L7" s="2"/>
      <c r="M7" s="4"/>
      <c r="N7" s="4"/>
    </row>
    <row r="8" spans="1:15" ht="47.25" x14ac:dyDescent="0.25">
      <c r="A8" s="10">
        <v>2</v>
      </c>
      <c r="B8" s="11" t="s">
        <v>19</v>
      </c>
      <c r="C8" s="11" t="s">
        <v>20</v>
      </c>
      <c r="D8" s="11" t="s">
        <v>15</v>
      </c>
      <c r="E8" s="12" t="s">
        <v>21</v>
      </c>
      <c r="F8" s="12" t="s">
        <v>22</v>
      </c>
      <c r="G8" s="12" t="s">
        <v>18</v>
      </c>
      <c r="H8" s="13">
        <v>780000</v>
      </c>
      <c r="I8" s="13">
        <v>733087</v>
      </c>
      <c r="J8" s="13"/>
      <c r="K8" s="11"/>
      <c r="L8" s="6"/>
      <c r="M8" s="4"/>
      <c r="O8" s="4"/>
    </row>
    <row r="9" spans="1:15" ht="47.25" x14ac:dyDescent="0.25">
      <c r="A9" s="10">
        <v>3</v>
      </c>
      <c r="B9" s="11" t="s">
        <v>23</v>
      </c>
      <c r="C9" s="11" t="s">
        <v>24</v>
      </c>
      <c r="D9" s="11" t="s">
        <v>15</v>
      </c>
      <c r="E9" s="12" t="s">
        <v>25</v>
      </c>
      <c r="F9" s="12" t="s">
        <v>26</v>
      </c>
      <c r="G9" s="12" t="s">
        <v>18</v>
      </c>
      <c r="H9" s="14">
        <v>593500</v>
      </c>
      <c r="I9" s="13">
        <v>604400</v>
      </c>
      <c r="J9" s="13"/>
      <c r="K9" s="11"/>
      <c r="L9" s="2"/>
      <c r="O9" s="4"/>
    </row>
    <row r="10" spans="1:15" ht="94.5" x14ac:dyDescent="0.25">
      <c r="A10" s="10">
        <v>4</v>
      </c>
      <c r="B10" s="11" t="s">
        <v>27</v>
      </c>
      <c r="C10" s="11" t="s">
        <v>28</v>
      </c>
      <c r="D10" s="11" t="s">
        <v>15</v>
      </c>
      <c r="E10" s="11" t="s">
        <v>29</v>
      </c>
      <c r="F10" s="11" t="s">
        <v>30</v>
      </c>
      <c r="G10" s="12" t="s">
        <v>18</v>
      </c>
      <c r="H10" s="13">
        <v>500000</v>
      </c>
      <c r="I10" s="14">
        <v>829000</v>
      </c>
      <c r="J10" s="14"/>
      <c r="K10" s="11"/>
      <c r="L10" s="2"/>
      <c r="N10" s="15"/>
    </row>
    <row r="11" spans="1:15" ht="47.25" x14ac:dyDescent="0.25">
      <c r="A11" s="10">
        <v>5</v>
      </c>
      <c r="B11" s="11" t="s">
        <v>31</v>
      </c>
      <c r="C11" s="11" t="s">
        <v>32</v>
      </c>
      <c r="D11" s="11" t="s">
        <v>15</v>
      </c>
      <c r="E11" s="12" t="s">
        <v>33</v>
      </c>
      <c r="F11" s="12" t="s">
        <v>26</v>
      </c>
      <c r="G11" s="12" t="s">
        <v>18</v>
      </c>
      <c r="H11" s="13">
        <v>14541900</v>
      </c>
      <c r="I11" s="13">
        <v>13236000</v>
      </c>
      <c r="J11" s="13"/>
      <c r="K11" s="11"/>
      <c r="L11" s="2"/>
    </row>
    <row r="12" spans="1:15" ht="47.25" x14ac:dyDescent="0.25">
      <c r="A12" s="10">
        <v>6</v>
      </c>
      <c r="B12" s="11" t="s">
        <v>34</v>
      </c>
      <c r="C12" s="11" t="s">
        <v>35</v>
      </c>
      <c r="D12" s="11" t="s">
        <v>15</v>
      </c>
      <c r="E12" s="12" t="s">
        <v>36</v>
      </c>
      <c r="F12" s="12" t="s">
        <v>26</v>
      </c>
      <c r="G12" s="12" t="s">
        <v>37</v>
      </c>
      <c r="H12" s="14">
        <v>1695800</v>
      </c>
      <c r="I12" s="13">
        <v>1975893.9</v>
      </c>
      <c r="J12" s="13"/>
      <c r="K12" s="11"/>
      <c r="L12" s="2"/>
      <c r="M12" s="4"/>
    </row>
    <row r="13" spans="1:15" ht="47.25" x14ac:dyDescent="0.25">
      <c r="A13" s="10">
        <v>7</v>
      </c>
      <c r="B13" s="11" t="s">
        <v>34</v>
      </c>
      <c r="C13" s="11" t="s">
        <v>38</v>
      </c>
      <c r="D13" s="11" t="s">
        <v>15</v>
      </c>
      <c r="E13" s="12">
        <v>2023</v>
      </c>
      <c r="F13" s="12" t="s">
        <v>26</v>
      </c>
      <c r="G13" s="12" t="s">
        <v>37</v>
      </c>
      <c r="H13" s="14">
        <v>3943</v>
      </c>
      <c r="I13" s="13">
        <v>10543</v>
      </c>
      <c r="J13" s="13"/>
      <c r="K13" s="11"/>
      <c r="L13" s="2"/>
      <c r="M13" s="4"/>
    </row>
    <row r="14" spans="1:15" ht="47.25" x14ac:dyDescent="0.25">
      <c r="A14" s="10">
        <v>8</v>
      </c>
      <c r="B14" s="11" t="s">
        <v>34</v>
      </c>
      <c r="C14" s="11" t="s">
        <v>39</v>
      </c>
      <c r="D14" s="11" t="s">
        <v>15</v>
      </c>
      <c r="E14" s="12">
        <v>2023</v>
      </c>
      <c r="F14" s="12" t="s">
        <v>26</v>
      </c>
      <c r="G14" s="12" t="s">
        <v>37</v>
      </c>
      <c r="H14" s="14">
        <v>9490.7000000000007</v>
      </c>
      <c r="I14" s="14">
        <v>15117.366666666667</v>
      </c>
      <c r="J14" s="14"/>
      <c r="K14" s="11"/>
      <c r="L14" s="16"/>
      <c r="M14" s="4"/>
    </row>
    <row r="15" spans="1:15" ht="47.25" x14ac:dyDescent="0.25">
      <c r="A15" s="10">
        <v>9</v>
      </c>
      <c r="B15" s="11" t="s">
        <v>40</v>
      </c>
      <c r="C15" s="11" t="s">
        <v>41</v>
      </c>
      <c r="D15" s="11" t="s">
        <v>15</v>
      </c>
      <c r="E15" s="11" t="s">
        <v>42</v>
      </c>
      <c r="F15" s="12" t="s">
        <v>43</v>
      </c>
      <c r="G15" s="12" t="s">
        <v>18</v>
      </c>
      <c r="H15" s="14">
        <v>2097900</v>
      </c>
      <c r="I15" s="14">
        <v>2174271.3333333335</v>
      </c>
      <c r="J15" s="14"/>
      <c r="K15" s="11"/>
      <c r="O15" s="4"/>
    </row>
    <row r="16" spans="1:15" ht="47.25" x14ac:dyDescent="0.25">
      <c r="A16" s="10">
        <v>10</v>
      </c>
      <c r="B16" s="11" t="s">
        <v>44</v>
      </c>
      <c r="C16" s="11" t="s">
        <v>45</v>
      </c>
      <c r="D16" s="11" t="s">
        <v>15</v>
      </c>
      <c r="E16" s="11" t="s">
        <v>46</v>
      </c>
      <c r="F16" s="11" t="s">
        <v>47</v>
      </c>
      <c r="G16" s="12" t="s">
        <v>18</v>
      </c>
      <c r="H16" s="13">
        <v>800000</v>
      </c>
      <c r="I16" s="13">
        <v>650000</v>
      </c>
      <c r="J16" s="13"/>
      <c r="K16" s="12"/>
      <c r="L16" s="17"/>
    </row>
    <row r="17" spans="1:15" ht="47.25" x14ac:dyDescent="0.25">
      <c r="A17" s="10">
        <v>11</v>
      </c>
      <c r="B17" s="11" t="s">
        <v>48</v>
      </c>
      <c r="C17" s="11" t="s">
        <v>49</v>
      </c>
      <c r="D17" s="11" t="s">
        <v>15</v>
      </c>
      <c r="E17" s="12" t="s">
        <v>50</v>
      </c>
      <c r="F17" s="12" t="s">
        <v>26</v>
      </c>
      <c r="G17" s="12" t="s">
        <v>18</v>
      </c>
      <c r="H17" s="14">
        <v>1624400</v>
      </c>
      <c r="I17" s="13">
        <v>60400</v>
      </c>
      <c r="J17" s="13"/>
      <c r="K17" s="11"/>
      <c r="L17" s="2"/>
    </row>
    <row r="18" spans="1:15" ht="47.25" x14ac:dyDescent="0.25">
      <c r="A18" s="10">
        <v>12</v>
      </c>
      <c r="B18" s="11" t="s">
        <v>51</v>
      </c>
      <c r="C18" s="11" t="s">
        <v>52</v>
      </c>
      <c r="D18" s="11" t="s">
        <v>15</v>
      </c>
      <c r="E18" s="12" t="s">
        <v>50</v>
      </c>
      <c r="F18" s="12" t="s">
        <v>26</v>
      </c>
      <c r="G18" s="12" t="s">
        <v>18</v>
      </c>
      <c r="H18" s="14">
        <v>146300</v>
      </c>
      <c r="I18" s="13">
        <v>49200</v>
      </c>
      <c r="J18" s="13"/>
      <c r="K18" s="11"/>
      <c r="L18" s="2"/>
    </row>
    <row r="19" spans="1:15" ht="47.25" x14ac:dyDescent="0.25">
      <c r="A19" s="10">
        <v>13</v>
      </c>
      <c r="B19" s="11" t="s">
        <v>53</v>
      </c>
      <c r="C19" s="11" t="s">
        <v>54</v>
      </c>
      <c r="D19" s="11" t="s">
        <v>15</v>
      </c>
      <c r="E19" s="12" t="s">
        <v>21</v>
      </c>
      <c r="F19" s="12" t="s">
        <v>26</v>
      </c>
      <c r="G19" s="12" t="s">
        <v>18</v>
      </c>
      <c r="H19" s="14">
        <v>14600000</v>
      </c>
      <c r="I19" s="13">
        <v>4956266.666666667</v>
      </c>
      <c r="J19" s="13"/>
      <c r="K19" s="11"/>
      <c r="L19" s="2"/>
    </row>
    <row r="20" spans="1:15" ht="47.25" x14ac:dyDescent="0.25">
      <c r="A20" s="10">
        <v>14</v>
      </c>
      <c r="B20" s="11" t="s">
        <v>55</v>
      </c>
      <c r="C20" s="11" t="s">
        <v>49</v>
      </c>
      <c r="D20" s="11" t="s">
        <v>15</v>
      </c>
      <c r="E20" s="11" t="s">
        <v>56</v>
      </c>
      <c r="F20" s="12" t="s">
        <v>26</v>
      </c>
      <c r="G20" s="12" t="s">
        <v>18</v>
      </c>
      <c r="H20" s="13">
        <v>2105000</v>
      </c>
      <c r="I20" s="13">
        <v>359400</v>
      </c>
      <c r="J20" s="13"/>
      <c r="K20" s="12"/>
      <c r="L20" s="2"/>
    </row>
    <row r="21" spans="1:15" ht="47.25" x14ac:dyDescent="0.25">
      <c r="A21" s="10">
        <v>15</v>
      </c>
      <c r="B21" s="11" t="s">
        <v>57</v>
      </c>
      <c r="C21" s="11" t="s">
        <v>58</v>
      </c>
      <c r="D21" s="11" t="s">
        <v>15</v>
      </c>
      <c r="E21" s="11" t="s">
        <v>21</v>
      </c>
      <c r="F21" s="12" t="s">
        <v>26</v>
      </c>
      <c r="G21" s="12" t="s">
        <v>18</v>
      </c>
      <c r="H21" s="13">
        <v>150000</v>
      </c>
      <c r="I21" s="13">
        <v>40700</v>
      </c>
      <c r="J21" s="13"/>
      <c r="K21" s="12"/>
      <c r="L21" s="2"/>
    </row>
    <row r="22" spans="1:15" ht="94.5" x14ac:dyDescent="0.25">
      <c r="A22" s="10">
        <v>16</v>
      </c>
      <c r="B22" s="11" t="s">
        <v>59</v>
      </c>
      <c r="C22" s="11" t="s">
        <v>60</v>
      </c>
      <c r="D22" s="11" t="s">
        <v>15</v>
      </c>
      <c r="E22" s="12" t="s">
        <v>61</v>
      </c>
      <c r="F22" s="12" t="s">
        <v>62</v>
      </c>
      <c r="G22" s="12" t="s">
        <v>18</v>
      </c>
      <c r="H22" s="14">
        <v>110000</v>
      </c>
      <c r="I22" s="13">
        <v>125667.33333333333</v>
      </c>
      <c r="J22" s="13"/>
      <c r="K22" s="11"/>
      <c r="L22" s="2"/>
    </row>
    <row r="23" spans="1:15" ht="94.5" x14ac:dyDescent="0.25">
      <c r="A23" s="10">
        <v>17</v>
      </c>
      <c r="B23" s="11" t="s">
        <v>63</v>
      </c>
      <c r="C23" s="11" t="s">
        <v>64</v>
      </c>
      <c r="D23" s="11" t="s">
        <v>15</v>
      </c>
      <c r="E23" s="11" t="s">
        <v>65</v>
      </c>
      <c r="F23" s="12" t="s">
        <v>66</v>
      </c>
      <c r="G23" s="12" t="s">
        <v>18</v>
      </c>
      <c r="H23" s="13">
        <v>7300000</v>
      </c>
      <c r="I23" s="13">
        <v>380000</v>
      </c>
      <c r="J23" s="13"/>
      <c r="K23" s="12"/>
      <c r="L23" s="18"/>
    </row>
    <row r="24" spans="1:15" ht="47.25" x14ac:dyDescent="0.25">
      <c r="A24" s="10">
        <v>18</v>
      </c>
      <c r="B24" s="11" t="s">
        <v>67</v>
      </c>
      <c r="C24" s="11" t="s">
        <v>68</v>
      </c>
      <c r="D24" s="11" t="s">
        <v>15</v>
      </c>
      <c r="E24" s="11" t="s">
        <v>69</v>
      </c>
      <c r="F24" s="12" t="s">
        <v>26</v>
      </c>
      <c r="G24" s="12" t="s">
        <v>37</v>
      </c>
      <c r="H24" s="13">
        <v>870</v>
      </c>
      <c r="I24" s="13">
        <v>1017.6666666666667</v>
      </c>
      <c r="J24" s="13"/>
      <c r="K24" s="12"/>
      <c r="L24" s="19"/>
      <c r="O24" s="4"/>
    </row>
    <row r="25" spans="1:15" ht="47.25" x14ac:dyDescent="0.25">
      <c r="A25" s="10">
        <v>19</v>
      </c>
      <c r="B25" s="11" t="s">
        <v>67</v>
      </c>
      <c r="C25" s="11" t="s">
        <v>70</v>
      </c>
      <c r="D25" s="11" t="s">
        <v>15</v>
      </c>
      <c r="E25" s="11" t="s">
        <v>69</v>
      </c>
      <c r="F25" s="12" t="s">
        <v>26</v>
      </c>
      <c r="G25" s="12" t="s">
        <v>18</v>
      </c>
      <c r="H25" s="13">
        <v>4800</v>
      </c>
      <c r="I25" s="13">
        <v>4879.166666666667</v>
      </c>
      <c r="J25" s="13"/>
      <c r="K25" s="12"/>
      <c r="L25" s="18"/>
      <c r="O25" s="4"/>
    </row>
    <row r="26" spans="1:15" ht="47.25" customHeight="1" x14ac:dyDescent="0.25">
      <c r="A26" s="10">
        <v>20</v>
      </c>
      <c r="B26" s="11" t="s">
        <v>67</v>
      </c>
      <c r="C26" s="11" t="s">
        <v>71</v>
      </c>
      <c r="D26" s="11" t="s">
        <v>15</v>
      </c>
      <c r="E26" s="11">
        <v>2023</v>
      </c>
      <c r="F26" s="12" t="s">
        <v>26</v>
      </c>
      <c r="G26" s="12" t="s">
        <v>18</v>
      </c>
      <c r="H26" s="13">
        <v>9177.6</v>
      </c>
      <c r="I26" s="13">
        <v>9351</v>
      </c>
      <c r="J26" s="13"/>
      <c r="K26" s="11"/>
      <c r="O26" s="4"/>
    </row>
    <row r="27" spans="1:15" ht="54.75" customHeight="1" x14ac:dyDescent="0.25">
      <c r="A27" s="10">
        <v>21</v>
      </c>
      <c r="B27" s="11" t="s">
        <v>67</v>
      </c>
      <c r="C27" s="11" t="s">
        <v>70</v>
      </c>
      <c r="D27" s="11" t="s">
        <v>15</v>
      </c>
      <c r="E27" s="11">
        <v>2023</v>
      </c>
      <c r="F27" s="12" t="s">
        <v>26</v>
      </c>
      <c r="G27" s="12" t="s">
        <v>18</v>
      </c>
      <c r="H27" s="13">
        <v>4800</v>
      </c>
      <c r="I27" s="13">
        <v>5086.4666666666672</v>
      </c>
      <c r="J27" s="13"/>
      <c r="K27" s="11"/>
      <c r="O27" s="4"/>
    </row>
    <row r="28" spans="1:15" ht="54.75" customHeight="1" x14ac:dyDescent="0.25">
      <c r="A28" s="10">
        <v>22</v>
      </c>
      <c r="B28" s="11" t="s">
        <v>67</v>
      </c>
      <c r="C28" s="11" t="s">
        <v>72</v>
      </c>
      <c r="D28" s="11" t="s">
        <v>15</v>
      </c>
      <c r="E28" s="11">
        <v>2023</v>
      </c>
      <c r="F28" s="12" t="s">
        <v>26</v>
      </c>
      <c r="G28" s="12" t="s">
        <v>18</v>
      </c>
      <c r="H28" s="13">
        <v>7200</v>
      </c>
      <c r="I28" s="13">
        <v>4620.333333333333</v>
      </c>
      <c r="J28" s="13"/>
      <c r="K28" s="11"/>
      <c r="O28" s="4"/>
    </row>
    <row r="29" spans="1:15" ht="78.75" x14ac:dyDescent="0.25">
      <c r="A29" s="10">
        <v>23</v>
      </c>
      <c r="B29" s="11" t="s">
        <v>73</v>
      </c>
      <c r="C29" s="11" t="s">
        <v>74</v>
      </c>
      <c r="D29" s="11" t="s">
        <v>15</v>
      </c>
      <c r="E29" s="11" t="s">
        <v>21</v>
      </c>
      <c r="F29" s="12" t="s">
        <v>26</v>
      </c>
      <c r="G29" s="12" t="s">
        <v>18</v>
      </c>
      <c r="H29" s="13">
        <v>15000</v>
      </c>
      <c r="I29" s="13">
        <v>15577</v>
      </c>
      <c r="J29" s="13"/>
      <c r="K29" s="12"/>
      <c r="L29" s="2"/>
    </row>
    <row r="30" spans="1:15" ht="47.25" x14ac:dyDescent="0.25">
      <c r="A30" s="10">
        <v>24</v>
      </c>
      <c r="B30" s="11" t="s">
        <v>73</v>
      </c>
      <c r="C30" s="11" t="s">
        <v>75</v>
      </c>
      <c r="D30" s="11" t="s">
        <v>15</v>
      </c>
      <c r="E30" s="11" t="s">
        <v>69</v>
      </c>
      <c r="F30" s="12" t="s">
        <v>26</v>
      </c>
      <c r="G30" s="12" t="s">
        <v>18</v>
      </c>
      <c r="H30" s="13">
        <v>110000</v>
      </c>
      <c r="I30" s="13">
        <v>118435.33333333333</v>
      </c>
      <c r="J30" s="13"/>
      <c r="K30" s="12"/>
      <c r="L30" s="2"/>
    </row>
    <row r="31" spans="1:15" ht="47.25" x14ac:dyDescent="0.25">
      <c r="A31" s="10">
        <v>25</v>
      </c>
      <c r="B31" s="11" t="s">
        <v>73</v>
      </c>
      <c r="C31" s="11" t="s">
        <v>76</v>
      </c>
      <c r="D31" s="11" t="s">
        <v>15</v>
      </c>
      <c r="E31" s="11" t="s">
        <v>69</v>
      </c>
      <c r="F31" s="12" t="s">
        <v>26</v>
      </c>
      <c r="G31" s="12" t="s">
        <v>18</v>
      </c>
      <c r="H31" s="13">
        <v>91000</v>
      </c>
      <c r="I31" s="13">
        <v>95044</v>
      </c>
      <c r="J31" s="13"/>
      <c r="K31" s="12"/>
      <c r="L31" s="2"/>
    </row>
    <row r="32" spans="1:15" ht="47.25" x14ac:dyDescent="0.25">
      <c r="A32" s="10">
        <v>26</v>
      </c>
      <c r="B32" s="11" t="s">
        <v>73</v>
      </c>
      <c r="C32" s="11" t="s">
        <v>77</v>
      </c>
      <c r="D32" s="11" t="s">
        <v>15</v>
      </c>
      <c r="E32" s="11" t="s">
        <v>78</v>
      </c>
      <c r="F32" s="12" t="s">
        <v>26</v>
      </c>
      <c r="G32" s="12" t="s">
        <v>18</v>
      </c>
      <c r="H32" s="13">
        <v>72930</v>
      </c>
      <c r="I32" s="13">
        <v>64536.666666666664</v>
      </c>
      <c r="J32" s="13"/>
      <c r="K32" s="12"/>
      <c r="L32" s="16"/>
    </row>
    <row r="33" spans="1:16" ht="47.25" x14ac:dyDescent="0.25">
      <c r="A33" s="10">
        <v>27</v>
      </c>
      <c r="B33" s="11" t="s">
        <v>73</v>
      </c>
      <c r="C33" s="11" t="s">
        <v>79</v>
      </c>
      <c r="D33" s="11" t="s">
        <v>15</v>
      </c>
      <c r="E33" s="11" t="s">
        <v>78</v>
      </c>
      <c r="F33" s="12" t="s">
        <v>26</v>
      </c>
      <c r="G33" s="12" t="s">
        <v>18</v>
      </c>
      <c r="H33" s="13">
        <v>65605</v>
      </c>
      <c r="I33" s="13">
        <v>43249.333333333336</v>
      </c>
      <c r="J33" s="13"/>
      <c r="K33" s="12"/>
      <c r="L33" s="2"/>
    </row>
    <row r="34" spans="1:16" ht="47.25" x14ac:dyDescent="0.25">
      <c r="A34" s="10">
        <v>28</v>
      </c>
      <c r="B34" s="11" t="s">
        <v>73</v>
      </c>
      <c r="C34" s="11" t="s">
        <v>80</v>
      </c>
      <c r="D34" s="11" t="s">
        <v>15</v>
      </c>
      <c r="E34" s="11" t="s">
        <v>78</v>
      </c>
      <c r="F34" s="12" t="s">
        <v>26</v>
      </c>
      <c r="G34" s="12" t="s">
        <v>18</v>
      </c>
      <c r="H34" s="13">
        <v>56000</v>
      </c>
      <c r="I34" s="13">
        <v>39139</v>
      </c>
      <c r="J34" s="13"/>
      <c r="K34" s="12"/>
      <c r="L34" s="2"/>
    </row>
    <row r="35" spans="1:16" ht="47.25" x14ac:dyDescent="0.25">
      <c r="A35" s="10">
        <v>29</v>
      </c>
      <c r="B35" s="11" t="s">
        <v>73</v>
      </c>
      <c r="C35" s="11" t="s">
        <v>81</v>
      </c>
      <c r="D35" s="11" t="s">
        <v>15</v>
      </c>
      <c r="E35" s="11" t="s">
        <v>78</v>
      </c>
      <c r="F35" s="12" t="s">
        <v>26</v>
      </c>
      <c r="G35" s="12" t="s">
        <v>18</v>
      </c>
      <c r="H35" s="13">
        <v>97111</v>
      </c>
      <c r="I35" s="13">
        <v>54796.666666666672</v>
      </c>
      <c r="J35" s="13"/>
      <c r="K35" s="12"/>
      <c r="L35" s="2"/>
    </row>
    <row r="36" spans="1:16" ht="47.25" x14ac:dyDescent="0.25">
      <c r="A36" s="10">
        <v>30</v>
      </c>
      <c r="B36" s="11" t="s">
        <v>73</v>
      </c>
      <c r="C36" s="11" t="s">
        <v>82</v>
      </c>
      <c r="D36" s="11" t="s">
        <v>15</v>
      </c>
      <c r="E36" s="11" t="s">
        <v>78</v>
      </c>
      <c r="F36" s="12" t="s">
        <v>26</v>
      </c>
      <c r="G36" s="12" t="s">
        <v>18</v>
      </c>
      <c r="H36" s="13">
        <v>47000</v>
      </c>
      <c r="I36" s="13">
        <v>32999.333333333336</v>
      </c>
      <c r="J36" s="13"/>
      <c r="K36" s="12"/>
      <c r="L36" s="2"/>
    </row>
    <row r="37" spans="1:16" ht="47.25" x14ac:dyDescent="0.25">
      <c r="A37" s="10">
        <v>31</v>
      </c>
      <c r="B37" s="11" t="s">
        <v>73</v>
      </c>
      <c r="C37" s="11" t="s">
        <v>83</v>
      </c>
      <c r="D37" s="11" t="s">
        <v>15</v>
      </c>
      <c r="E37" s="11">
        <v>2023</v>
      </c>
      <c r="F37" s="12" t="s">
        <v>26</v>
      </c>
      <c r="G37" s="12" t="s">
        <v>18</v>
      </c>
      <c r="H37" s="13">
        <v>23000</v>
      </c>
      <c r="I37" s="13">
        <v>29602.666666666664</v>
      </c>
      <c r="J37" s="13"/>
      <c r="K37" s="12"/>
      <c r="L37" s="16"/>
      <c r="P37" s="4"/>
    </row>
    <row r="38" spans="1:16" ht="47.25" x14ac:dyDescent="0.25">
      <c r="A38" s="10">
        <v>32</v>
      </c>
      <c r="B38" s="11" t="s">
        <v>84</v>
      </c>
      <c r="C38" s="11" t="s">
        <v>85</v>
      </c>
      <c r="D38" s="11" t="s">
        <v>15</v>
      </c>
      <c r="E38" s="11" t="s">
        <v>86</v>
      </c>
      <c r="F38" s="11" t="s">
        <v>87</v>
      </c>
      <c r="G38" s="12" t="s">
        <v>18</v>
      </c>
      <c r="H38" s="13">
        <v>268920.76400000002</v>
      </c>
      <c r="I38" s="13">
        <v>271718.7306666667</v>
      </c>
      <c r="J38" s="13"/>
      <c r="K38" s="13"/>
      <c r="O38" s="4"/>
    </row>
    <row r="39" spans="1:16" ht="74.25" customHeight="1" x14ac:dyDescent="0.25">
      <c r="A39" s="10">
        <v>33</v>
      </c>
      <c r="B39" s="11" t="s">
        <v>88</v>
      </c>
      <c r="C39" s="11" t="s">
        <v>89</v>
      </c>
      <c r="D39" s="11" t="s">
        <v>15</v>
      </c>
      <c r="E39" s="11" t="s">
        <v>69</v>
      </c>
      <c r="F39" s="11" t="s">
        <v>90</v>
      </c>
      <c r="G39" s="12" t="s">
        <v>18</v>
      </c>
      <c r="H39" s="13">
        <v>93000</v>
      </c>
      <c r="I39" s="13">
        <v>29000</v>
      </c>
      <c r="J39" s="13"/>
      <c r="K39" s="13"/>
      <c r="L39" s="72"/>
    </row>
    <row r="40" spans="1:16" ht="74.25" customHeight="1" x14ac:dyDescent="0.25">
      <c r="A40" s="10">
        <v>34</v>
      </c>
      <c r="B40" s="11" t="s">
        <v>88</v>
      </c>
      <c r="C40" s="11" t="s">
        <v>91</v>
      </c>
      <c r="D40" s="11" t="s">
        <v>15</v>
      </c>
      <c r="E40" s="11" t="s">
        <v>69</v>
      </c>
      <c r="F40" s="11" t="s">
        <v>90</v>
      </c>
      <c r="G40" s="12" t="s">
        <v>18</v>
      </c>
      <c r="H40" s="13">
        <v>25000</v>
      </c>
      <c r="I40" s="13">
        <v>16500</v>
      </c>
      <c r="J40" s="13"/>
      <c r="K40" s="13"/>
      <c r="L40" s="73"/>
    </row>
    <row r="41" spans="1:16" ht="47.25" x14ac:dyDescent="0.25">
      <c r="A41" s="10">
        <v>35</v>
      </c>
      <c r="B41" s="11" t="s">
        <v>92</v>
      </c>
      <c r="C41" s="11" t="s">
        <v>93</v>
      </c>
      <c r="D41" s="11" t="s">
        <v>15</v>
      </c>
      <c r="E41" s="11" t="s">
        <v>69</v>
      </c>
      <c r="F41" s="12" t="s">
        <v>26</v>
      </c>
      <c r="G41" s="12" t="s">
        <v>18</v>
      </c>
      <c r="H41" s="13">
        <v>1900000</v>
      </c>
      <c r="I41" s="13">
        <v>343733.33333333331</v>
      </c>
      <c r="J41" s="13"/>
      <c r="K41" s="12"/>
      <c r="L41" s="2"/>
    </row>
    <row r="42" spans="1:16" ht="47.25" x14ac:dyDescent="0.25">
      <c r="A42" s="10">
        <v>36</v>
      </c>
      <c r="B42" s="11" t="s">
        <v>94</v>
      </c>
      <c r="C42" s="11" t="s">
        <v>95</v>
      </c>
      <c r="D42" s="11" t="s">
        <v>15</v>
      </c>
      <c r="E42" s="11" t="s">
        <v>56</v>
      </c>
      <c r="F42" s="12" t="s">
        <v>26</v>
      </c>
      <c r="G42" s="11" t="s">
        <v>96</v>
      </c>
      <c r="H42" s="13">
        <v>10000000</v>
      </c>
      <c r="I42" s="13">
        <v>1636.9333333333334</v>
      </c>
      <c r="J42" s="13"/>
      <c r="K42" s="12"/>
      <c r="L42" s="2"/>
    </row>
    <row r="43" spans="1:16" ht="47.25" x14ac:dyDescent="0.25">
      <c r="A43" s="10">
        <v>37</v>
      </c>
      <c r="B43" s="11" t="s">
        <v>97</v>
      </c>
      <c r="C43" s="11" t="s">
        <v>98</v>
      </c>
      <c r="D43" s="11" t="s">
        <v>15</v>
      </c>
      <c r="E43" s="11" t="s">
        <v>99</v>
      </c>
      <c r="F43" s="12" t="s">
        <v>26</v>
      </c>
      <c r="G43" s="12" t="s">
        <v>18</v>
      </c>
      <c r="H43" s="13">
        <v>150000</v>
      </c>
      <c r="I43" s="13">
        <v>101733.33333333333</v>
      </c>
      <c r="J43" s="13"/>
      <c r="K43" s="12"/>
      <c r="L43" s="2"/>
    </row>
    <row r="44" spans="1:16" ht="47.25" x14ac:dyDescent="0.25">
      <c r="A44" s="21">
        <v>38</v>
      </c>
      <c r="B44" s="11" t="s">
        <v>100</v>
      </c>
      <c r="C44" s="11" t="s">
        <v>101</v>
      </c>
      <c r="D44" s="11" t="s">
        <v>15</v>
      </c>
      <c r="E44" s="11" t="s">
        <v>50</v>
      </c>
      <c r="F44" s="12" t="s">
        <v>66</v>
      </c>
      <c r="G44" s="11" t="s">
        <v>96</v>
      </c>
      <c r="H44" s="13">
        <v>13969000</v>
      </c>
      <c r="I44" s="13">
        <v>0</v>
      </c>
      <c r="J44" s="13"/>
      <c r="K44" s="12"/>
      <c r="L44" s="2"/>
    </row>
    <row r="45" spans="1:16" ht="34.5" customHeight="1" x14ac:dyDescent="0.25">
      <c r="A45" s="67"/>
      <c r="B45" s="67"/>
      <c r="C45" s="67"/>
      <c r="D45" s="67"/>
      <c r="E45" s="67"/>
      <c r="F45" s="67"/>
      <c r="G45" s="67"/>
      <c r="H45" s="22">
        <f>SUM(H7:H43)</f>
        <v>61732448.064000003</v>
      </c>
      <c r="I45" s="22">
        <f>SUM(I7:I43)</f>
        <v>28311540.563999996</v>
      </c>
      <c r="J45" s="22"/>
      <c r="K45" s="11"/>
    </row>
    <row r="46" spans="1:16" ht="63" x14ac:dyDescent="0.25">
      <c r="A46" s="21">
        <v>1</v>
      </c>
      <c r="B46" s="11" t="s">
        <v>102</v>
      </c>
      <c r="C46" s="11" t="s">
        <v>103</v>
      </c>
      <c r="D46" s="11" t="s">
        <v>104</v>
      </c>
      <c r="E46" s="12" t="s">
        <v>78</v>
      </c>
      <c r="F46" s="12" t="s">
        <v>105</v>
      </c>
      <c r="G46" s="12" t="s">
        <v>18</v>
      </c>
      <c r="H46" s="14">
        <v>400000</v>
      </c>
      <c r="I46" s="14">
        <v>4252</v>
      </c>
      <c r="J46" s="14"/>
      <c r="K46" s="11"/>
    </row>
    <row r="47" spans="1:16" ht="31.5" x14ac:dyDescent="0.25">
      <c r="A47" s="21">
        <v>2</v>
      </c>
      <c r="B47" s="11" t="s">
        <v>102</v>
      </c>
      <c r="C47" s="11" t="s">
        <v>106</v>
      </c>
      <c r="D47" s="11" t="s">
        <v>104</v>
      </c>
      <c r="E47" s="12">
        <v>2023</v>
      </c>
      <c r="F47" s="12" t="s">
        <v>105</v>
      </c>
      <c r="G47" s="12" t="s">
        <v>18</v>
      </c>
      <c r="H47" s="14">
        <v>50000</v>
      </c>
      <c r="I47" s="14">
        <v>32866.666666666664</v>
      </c>
      <c r="J47" s="14"/>
      <c r="K47" s="11"/>
    </row>
    <row r="48" spans="1:16" ht="31.5" x14ac:dyDescent="0.25">
      <c r="A48" s="21">
        <v>3</v>
      </c>
      <c r="B48" s="11" t="s">
        <v>102</v>
      </c>
      <c r="C48" s="11" t="s">
        <v>107</v>
      </c>
      <c r="D48" s="11" t="s">
        <v>104</v>
      </c>
      <c r="E48" s="12" t="s">
        <v>21</v>
      </c>
      <c r="F48" s="12" t="s">
        <v>105</v>
      </c>
      <c r="G48" s="12" t="s">
        <v>37</v>
      </c>
      <c r="H48" s="14">
        <v>270000</v>
      </c>
      <c r="I48" s="13">
        <v>270000</v>
      </c>
      <c r="J48" s="13"/>
      <c r="K48" s="11"/>
    </row>
    <row r="49" spans="1:12" ht="47.25" x14ac:dyDescent="0.25">
      <c r="A49" s="21">
        <v>4</v>
      </c>
      <c r="B49" s="11" t="s">
        <v>102</v>
      </c>
      <c r="C49" s="11" t="s">
        <v>108</v>
      </c>
      <c r="D49" s="11" t="s">
        <v>104</v>
      </c>
      <c r="E49" s="12">
        <v>2023</v>
      </c>
      <c r="F49" s="12" t="s">
        <v>105</v>
      </c>
      <c r="G49" s="12" t="s">
        <v>37</v>
      </c>
      <c r="H49" s="14">
        <v>63050</v>
      </c>
      <c r="I49" s="13">
        <v>22957</v>
      </c>
      <c r="J49" s="13"/>
      <c r="K49" s="11"/>
    </row>
    <row r="50" spans="1:12" ht="47.25" x14ac:dyDescent="0.25">
      <c r="A50" s="21">
        <v>5</v>
      </c>
      <c r="B50" s="11" t="s">
        <v>102</v>
      </c>
      <c r="C50" s="11" t="s">
        <v>109</v>
      </c>
      <c r="D50" s="11" t="s">
        <v>104</v>
      </c>
      <c r="E50" s="12">
        <v>2023</v>
      </c>
      <c r="F50" s="12" t="s">
        <v>105</v>
      </c>
      <c r="G50" s="12" t="s">
        <v>37</v>
      </c>
      <c r="H50" s="14">
        <v>55700</v>
      </c>
      <c r="I50" s="13">
        <v>12884</v>
      </c>
      <c r="J50" s="13"/>
      <c r="K50" s="11"/>
    </row>
    <row r="51" spans="1:12" ht="47.25" x14ac:dyDescent="0.25">
      <c r="A51" s="21">
        <v>6</v>
      </c>
      <c r="B51" s="11" t="s">
        <v>102</v>
      </c>
      <c r="C51" s="11" t="s">
        <v>109</v>
      </c>
      <c r="D51" s="11" t="s">
        <v>104</v>
      </c>
      <c r="E51" s="12">
        <v>2023</v>
      </c>
      <c r="F51" s="12" t="s">
        <v>105</v>
      </c>
      <c r="G51" s="12" t="s">
        <v>37</v>
      </c>
      <c r="H51" s="14">
        <v>55700</v>
      </c>
      <c r="I51" s="13">
        <v>12793</v>
      </c>
      <c r="J51" s="13"/>
      <c r="K51" s="11"/>
    </row>
    <row r="52" spans="1:12" ht="47.25" x14ac:dyDescent="0.25">
      <c r="A52" s="21">
        <v>7</v>
      </c>
      <c r="B52" s="11" t="s">
        <v>110</v>
      </c>
      <c r="C52" s="11" t="s">
        <v>111</v>
      </c>
      <c r="D52" s="11" t="s">
        <v>104</v>
      </c>
      <c r="E52" s="11" t="s">
        <v>25</v>
      </c>
      <c r="F52" s="11" t="s">
        <v>112</v>
      </c>
      <c r="G52" s="12" t="s">
        <v>18</v>
      </c>
      <c r="H52" s="14">
        <v>41254</v>
      </c>
      <c r="I52" s="13">
        <v>44426</v>
      </c>
      <c r="J52" s="13"/>
      <c r="K52" s="11"/>
      <c r="L52" s="4"/>
    </row>
    <row r="53" spans="1:12" ht="47.25" x14ac:dyDescent="0.25">
      <c r="A53" s="21">
        <v>8</v>
      </c>
      <c r="B53" s="11" t="s">
        <v>110</v>
      </c>
      <c r="C53" s="11" t="s">
        <v>113</v>
      </c>
      <c r="D53" s="11" t="s">
        <v>104</v>
      </c>
      <c r="E53" s="11" t="s">
        <v>86</v>
      </c>
      <c r="F53" s="11" t="s">
        <v>114</v>
      </c>
      <c r="G53" s="12" t="s">
        <v>18</v>
      </c>
      <c r="H53" s="14">
        <v>715942</v>
      </c>
      <c r="I53" s="13">
        <v>1048710.6000000001</v>
      </c>
      <c r="J53" s="13"/>
      <c r="K53" s="11"/>
      <c r="L53" s="4"/>
    </row>
    <row r="54" spans="1:12" ht="31.5" x14ac:dyDescent="0.25">
      <c r="A54" s="21">
        <v>9</v>
      </c>
      <c r="B54" s="11" t="s">
        <v>110</v>
      </c>
      <c r="C54" s="11" t="s">
        <v>115</v>
      </c>
      <c r="D54" s="11" t="s">
        <v>104</v>
      </c>
      <c r="E54" s="11" t="s">
        <v>86</v>
      </c>
      <c r="F54" s="11" t="s">
        <v>116</v>
      </c>
      <c r="G54" s="12" t="s">
        <v>18</v>
      </c>
      <c r="H54" s="13">
        <v>339997</v>
      </c>
      <c r="I54" s="13">
        <v>362188</v>
      </c>
      <c r="J54" s="13"/>
      <c r="K54" s="11"/>
      <c r="L54" s="4"/>
    </row>
    <row r="55" spans="1:12" ht="31.5" x14ac:dyDescent="0.25">
      <c r="A55" s="21">
        <v>10</v>
      </c>
      <c r="B55" s="11" t="s">
        <v>110</v>
      </c>
      <c r="C55" s="11" t="s">
        <v>117</v>
      </c>
      <c r="D55" s="11" t="s">
        <v>104</v>
      </c>
      <c r="E55" s="11" t="s">
        <v>86</v>
      </c>
      <c r="F55" s="11" t="s">
        <v>116</v>
      </c>
      <c r="G55" s="12" t="s">
        <v>18</v>
      </c>
      <c r="H55" s="13">
        <v>646973</v>
      </c>
      <c r="I55" s="13">
        <v>784233</v>
      </c>
      <c r="J55" s="13"/>
      <c r="K55" s="11"/>
      <c r="L55" s="4"/>
    </row>
    <row r="56" spans="1:12" ht="31.5" x14ac:dyDescent="0.25">
      <c r="A56" s="21">
        <v>11</v>
      </c>
      <c r="B56" s="11" t="s">
        <v>110</v>
      </c>
      <c r="C56" s="11" t="s">
        <v>118</v>
      </c>
      <c r="D56" s="11" t="s">
        <v>104</v>
      </c>
      <c r="E56" s="11" t="s">
        <v>86</v>
      </c>
      <c r="F56" s="11" t="s">
        <v>116</v>
      </c>
      <c r="G56" s="12" t="s">
        <v>18</v>
      </c>
      <c r="H56" s="13">
        <v>437869</v>
      </c>
      <c r="I56" s="13">
        <v>447859.7</v>
      </c>
      <c r="J56" s="13"/>
      <c r="K56" s="11"/>
      <c r="L56" s="4"/>
    </row>
    <row r="57" spans="1:12" ht="31.5" x14ac:dyDescent="0.25">
      <c r="A57" s="21">
        <v>12</v>
      </c>
      <c r="B57" s="11" t="s">
        <v>110</v>
      </c>
      <c r="C57" s="11" t="s">
        <v>119</v>
      </c>
      <c r="D57" s="11" t="s">
        <v>104</v>
      </c>
      <c r="E57" s="11" t="s">
        <v>86</v>
      </c>
      <c r="F57" s="11" t="s">
        <v>116</v>
      </c>
      <c r="G57" s="12" t="s">
        <v>18</v>
      </c>
      <c r="H57" s="13">
        <v>90826</v>
      </c>
      <c r="I57" s="13">
        <v>114702.3</v>
      </c>
      <c r="J57" s="13"/>
      <c r="K57" s="11"/>
      <c r="L57" s="4"/>
    </row>
    <row r="58" spans="1:12" ht="31.5" x14ac:dyDescent="0.25">
      <c r="A58" s="21">
        <v>13</v>
      </c>
      <c r="B58" s="11" t="s">
        <v>110</v>
      </c>
      <c r="C58" s="11" t="s">
        <v>120</v>
      </c>
      <c r="D58" s="11" t="s">
        <v>104</v>
      </c>
      <c r="E58" s="11" t="s">
        <v>86</v>
      </c>
      <c r="F58" s="11" t="s">
        <v>116</v>
      </c>
      <c r="G58" s="12" t="s">
        <v>18</v>
      </c>
      <c r="H58" s="13">
        <v>1264955</v>
      </c>
      <c r="I58" s="13">
        <v>815980</v>
      </c>
      <c r="J58" s="13"/>
      <c r="K58" s="11"/>
      <c r="L58" s="4"/>
    </row>
    <row r="59" spans="1:12" ht="31.5" x14ac:dyDescent="0.25">
      <c r="A59" s="21">
        <v>14</v>
      </c>
      <c r="B59" s="11" t="s">
        <v>121</v>
      </c>
      <c r="C59" s="11" t="s">
        <v>122</v>
      </c>
      <c r="D59" s="11" t="s">
        <v>104</v>
      </c>
      <c r="E59" s="11">
        <v>2023</v>
      </c>
      <c r="F59" s="11" t="s">
        <v>116</v>
      </c>
      <c r="G59" s="12" t="s">
        <v>18</v>
      </c>
      <c r="H59" s="13">
        <v>71432.7</v>
      </c>
      <c r="I59" s="13">
        <v>68901</v>
      </c>
      <c r="J59" s="13"/>
      <c r="K59" s="11"/>
      <c r="L59" s="4"/>
    </row>
    <row r="60" spans="1:12" ht="47.25" x14ac:dyDescent="0.25">
      <c r="A60" s="21">
        <v>15</v>
      </c>
      <c r="B60" s="11" t="s">
        <v>123</v>
      </c>
      <c r="C60" s="11" t="s">
        <v>124</v>
      </c>
      <c r="D60" s="12" t="s">
        <v>104</v>
      </c>
      <c r="E60" s="11" t="s">
        <v>86</v>
      </c>
      <c r="F60" s="12" t="s">
        <v>125</v>
      </c>
      <c r="G60" s="12" t="s">
        <v>18</v>
      </c>
      <c r="H60" s="14">
        <v>1200000</v>
      </c>
      <c r="I60" s="13">
        <v>841370.33333333337</v>
      </c>
      <c r="J60" s="13"/>
      <c r="K60" s="11"/>
      <c r="L60" s="4"/>
    </row>
    <row r="61" spans="1:12" ht="15.75" x14ac:dyDescent="0.25">
      <c r="A61" s="21">
        <v>16</v>
      </c>
      <c r="B61" s="11" t="s">
        <v>126</v>
      </c>
      <c r="C61" s="11" t="s">
        <v>127</v>
      </c>
      <c r="D61" s="12" t="s">
        <v>104</v>
      </c>
      <c r="E61" s="11" t="s">
        <v>69</v>
      </c>
      <c r="F61" s="12" t="s">
        <v>128</v>
      </c>
      <c r="G61" s="12" t="s">
        <v>37</v>
      </c>
      <c r="H61" s="14">
        <v>11000</v>
      </c>
      <c r="I61" s="13">
        <v>12032</v>
      </c>
      <c r="J61" s="13"/>
      <c r="K61" s="11"/>
    </row>
    <row r="62" spans="1:12" ht="31.5" x14ac:dyDescent="0.25">
      <c r="A62" s="21">
        <v>17</v>
      </c>
      <c r="B62" s="11" t="s">
        <v>129</v>
      </c>
      <c r="C62" s="11" t="s">
        <v>130</v>
      </c>
      <c r="D62" s="11" t="s">
        <v>104</v>
      </c>
      <c r="E62" s="11" t="s">
        <v>69</v>
      </c>
      <c r="F62" s="11" t="s">
        <v>131</v>
      </c>
      <c r="G62" s="12" t="s">
        <v>18</v>
      </c>
      <c r="H62" s="13">
        <v>40000</v>
      </c>
      <c r="I62" s="13">
        <v>3500</v>
      </c>
      <c r="J62" s="13"/>
      <c r="K62" s="23"/>
    </row>
    <row r="63" spans="1:12" ht="47.25" x14ac:dyDescent="0.25">
      <c r="A63" s="21">
        <v>18</v>
      </c>
      <c r="B63" s="11" t="s">
        <v>132</v>
      </c>
      <c r="C63" s="11" t="s">
        <v>133</v>
      </c>
      <c r="D63" s="11" t="s">
        <v>104</v>
      </c>
      <c r="E63" s="11">
        <v>2023</v>
      </c>
      <c r="F63" s="12" t="s">
        <v>134</v>
      </c>
      <c r="G63" s="12" t="s">
        <v>18</v>
      </c>
      <c r="H63" s="13">
        <v>14543</v>
      </c>
      <c r="I63" s="13">
        <v>8272</v>
      </c>
      <c r="J63" s="13"/>
      <c r="K63" s="11"/>
    </row>
    <row r="64" spans="1:12" ht="31.5" x14ac:dyDescent="0.25">
      <c r="A64" s="21">
        <v>19</v>
      </c>
      <c r="B64" s="11" t="s">
        <v>135</v>
      </c>
      <c r="C64" s="11" t="s">
        <v>136</v>
      </c>
      <c r="D64" s="11" t="s">
        <v>104</v>
      </c>
      <c r="E64" s="11" t="s">
        <v>99</v>
      </c>
      <c r="F64" s="12" t="s">
        <v>137</v>
      </c>
      <c r="G64" s="12" t="s">
        <v>18</v>
      </c>
      <c r="H64" s="13">
        <v>100000</v>
      </c>
      <c r="I64" s="13">
        <f>11307+183</f>
        <v>11490</v>
      </c>
      <c r="J64" s="13"/>
      <c r="K64" s="11"/>
    </row>
    <row r="65" spans="1:15" ht="47.25" x14ac:dyDescent="0.25">
      <c r="A65" s="21">
        <v>20</v>
      </c>
      <c r="B65" s="11" t="s">
        <v>132</v>
      </c>
      <c r="C65" s="11" t="s">
        <v>133</v>
      </c>
      <c r="D65" s="11" t="s">
        <v>104</v>
      </c>
      <c r="E65" s="11">
        <v>2023</v>
      </c>
      <c r="F65" s="12" t="s">
        <v>134</v>
      </c>
      <c r="G65" s="12" t="s">
        <v>18</v>
      </c>
      <c r="H65" s="13">
        <v>88252</v>
      </c>
      <c r="I65" s="13">
        <v>0</v>
      </c>
      <c r="J65" s="13"/>
      <c r="K65" s="11"/>
    </row>
    <row r="66" spans="1:15" ht="47.25" x14ac:dyDescent="0.25">
      <c r="A66" s="21">
        <v>21</v>
      </c>
      <c r="B66" s="11" t="s">
        <v>132</v>
      </c>
      <c r="C66" s="11" t="s">
        <v>133</v>
      </c>
      <c r="D66" s="11" t="s">
        <v>104</v>
      </c>
      <c r="E66" s="11">
        <v>2023</v>
      </c>
      <c r="F66" s="12" t="s">
        <v>134</v>
      </c>
      <c r="G66" s="12" t="s">
        <v>18</v>
      </c>
      <c r="H66" s="13">
        <v>346000</v>
      </c>
      <c r="I66" s="13">
        <v>0</v>
      </c>
      <c r="J66" s="13"/>
      <c r="K66" s="11"/>
    </row>
    <row r="67" spans="1:15" ht="47.25" x14ac:dyDescent="0.25">
      <c r="A67" s="21">
        <v>22</v>
      </c>
      <c r="B67" s="11" t="s">
        <v>132</v>
      </c>
      <c r="C67" s="11" t="s">
        <v>138</v>
      </c>
      <c r="D67" s="11" t="s">
        <v>104</v>
      </c>
      <c r="E67" s="11">
        <v>2023</v>
      </c>
      <c r="F67" s="12" t="s">
        <v>134</v>
      </c>
      <c r="G67" s="12" t="s">
        <v>18</v>
      </c>
      <c r="H67" s="13">
        <v>453291</v>
      </c>
      <c r="I67" s="13">
        <v>336360</v>
      </c>
      <c r="J67" s="13"/>
      <c r="K67" s="11"/>
    </row>
    <row r="68" spans="1:15" ht="27" customHeight="1" x14ac:dyDescent="0.25">
      <c r="A68" s="67"/>
      <c r="B68" s="67"/>
      <c r="C68" s="67"/>
      <c r="D68" s="67"/>
      <c r="E68" s="67"/>
      <c r="F68" s="67"/>
      <c r="G68" s="67"/>
      <c r="H68" s="22">
        <f>SUM(H46:H67)</f>
        <v>6756784.7000000002</v>
      </c>
      <c r="I68" s="22">
        <f>SUM(I46:I67)</f>
        <v>5255777.5999999996</v>
      </c>
      <c r="J68" s="22"/>
      <c r="K68" s="11"/>
    </row>
    <row r="69" spans="1:15" ht="78.75" x14ac:dyDescent="0.25">
      <c r="A69" s="21">
        <v>1</v>
      </c>
      <c r="B69" s="11" t="s">
        <v>139</v>
      </c>
      <c r="C69" s="11" t="s">
        <v>140</v>
      </c>
      <c r="D69" s="11" t="s">
        <v>141</v>
      </c>
      <c r="E69" s="12" t="s">
        <v>25</v>
      </c>
      <c r="F69" s="12" t="s">
        <v>26</v>
      </c>
      <c r="G69" s="12" t="s">
        <v>18</v>
      </c>
      <c r="H69" s="13">
        <v>295000</v>
      </c>
      <c r="I69" s="13">
        <v>83400</v>
      </c>
      <c r="J69" s="13"/>
      <c r="K69" s="11"/>
      <c r="L69" s="2"/>
    </row>
    <row r="70" spans="1:15" ht="47.25" x14ac:dyDescent="0.25">
      <c r="A70" s="21">
        <v>2</v>
      </c>
      <c r="B70" s="11" t="s">
        <v>142</v>
      </c>
      <c r="C70" s="11" t="s">
        <v>143</v>
      </c>
      <c r="D70" s="11" t="s">
        <v>141</v>
      </c>
      <c r="E70" s="12" t="s">
        <v>25</v>
      </c>
      <c r="F70" s="12" t="s">
        <v>26</v>
      </c>
      <c r="G70" s="12" t="s">
        <v>18</v>
      </c>
      <c r="H70" s="14">
        <v>45000</v>
      </c>
      <c r="I70" s="13">
        <v>89500</v>
      </c>
      <c r="J70" s="13"/>
      <c r="K70" s="11"/>
      <c r="L70" s="2"/>
    </row>
    <row r="71" spans="1:15" ht="47.25" x14ac:dyDescent="0.25">
      <c r="A71" s="21">
        <v>3</v>
      </c>
      <c r="B71" s="11" t="s">
        <v>144</v>
      </c>
      <c r="C71" s="11" t="s">
        <v>145</v>
      </c>
      <c r="D71" s="12" t="s">
        <v>141</v>
      </c>
      <c r="E71" s="11" t="s">
        <v>21</v>
      </c>
      <c r="F71" s="12" t="s">
        <v>26</v>
      </c>
      <c r="G71" s="12" t="s">
        <v>18</v>
      </c>
      <c r="H71" s="13">
        <v>183400</v>
      </c>
      <c r="I71" s="13">
        <v>0</v>
      </c>
      <c r="J71" s="13"/>
      <c r="K71" s="11"/>
      <c r="L71" s="2"/>
    </row>
    <row r="72" spans="1:15" ht="47.25" x14ac:dyDescent="0.25">
      <c r="A72" s="21">
        <v>4</v>
      </c>
      <c r="B72" s="11" t="s">
        <v>146</v>
      </c>
      <c r="C72" s="11" t="s">
        <v>147</v>
      </c>
      <c r="D72" s="12" t="s">
        <v>141</v>
      </c>
      <c r="E72" s="11" t="s">
        <v>148</v>
      </c>
      <c r="F72" s="11" t="s">
        <v>131</v>
      </c>
      <c r="G72" s="12" t="s">
        <v>18</v>
      </c>
      <c r="H72" s="14">
        <v>8000000</v>
      </c>
      <c r="I72" s="14">
        <v>699978</v>
      </c>
      <c r="J72" s="14"/>
      <c r="K72" s="11"/>
      <c r="L72" s="20"/>
    </row>
    <row r="73" spans="1:15" ht="31.5" x14ac:dyDescent="0.25">
      <c r="A73" s="21">
        <v>5</v>
      </c>
      <c r="B73" s="11" t="s">
        <v>149</v>
      </c>
      <c r="C73" s="11" t="s">
        <v>150</v>
      </c>
      <c r="D73" s="12" t="s">
        <v>141</v>
      </c>
      <c r="E73" s="11" t="s">
        <v>21</v>
      </c>
      <c r="F73" s="12" t="s">
        <v>151</v>
      </c>
      <c r="G73" s="12" t="s">
        <v>18</v>
      </c>
      <c r="H73" s="24">
        <v>60000</v>
      </c>
      <c r="I73" s="24">
        <v>12000</v>
      </c>
      <c r="J73" s="24"/>
      <c r="K73" s="11"/>
      <c r="L73" s="20"/>
    </row>
    <row r="74" spans="1:15" ht="47.25" x14ac:dyDescent="0.25">
      <c r="A74" s="21">
        <v>6</v>
      </c>
      <c r="B74" s="11" t="s">
        <v>152</v>
      </c>
      <c r="C74" s="11" t="s">
        <v>153</v>
      </c>
      <c r="D74" s="12" t="s">
        <v>141</v>
      </c>
      <c r="E74" s="11" t="s">
        <v>46</v>
      </c>
      <c r="F74" s="12" t="s">
        <v>154</v>
      </c>
      <c r="G74" s="12" t="s">
        <v>18</v>
      </c>
      <c r="H74" s="24">
        <v>25000</v>
      </c>
      <c r="I74" s="24">
        <v>1154.8</v>
      </c>
      <c r="J74" s="24"/>
      <c r="K74" s="11"/>
      <c r="L74" s="2"/>
    </row>
    <row r="75" spans="1:15" ht="47.25" x14ac:dyDescent="0.25">
      <c r="A75" s="21">
        <v>7</v>
      </c>
      <c r="B75" s="11" t="s">
        <v>155</v>
      </c>
      <c r="C75" s="11" t="s">
        <v>156</v>
      </c>
      <c r="D75" s="12" t="s">
        <v>141</v>
      </c>
      <c r="E75" s="11" t="s">
        <v>16</v>
      </c>
      <c r="F75" s="11" t="s">
        <v>157</v>
      </c>
      <c r="G75" s="12" t="s">
        <v>18</v>
      </c>
      <c r="H75" s="14">
        <v>700000</v>
      </c>
      <c r="I75" s="13">
        <v>264.63333333333333</v>
      </c>
      <c r="J75" s="13"/>
      <c r="K75" s="11"/>
      <c r="L75" s="74"/>
    </row>
    <row r="76" spans="1:15" ht="31.5" x14ac:dyDescent="0.25">
      <c r="A76" s="21">
        <v>8</v>
      </c>
      <c r="B76" s="11" t="s">
        <v>155</v>
      </c>
      <c r="C76" s="11" t="s">
        <v>158</v>
      </c>
      <c r="D76" s="12" t="s">
        <v>141</v>
      </c>
      <c r="E76" s="11" t="s">
        <v>16</v>
      </c>
      <c r="F76" s="11" t="s">
        <v>157</v>
      </c>
      <c r="G76" s="12" t="s">
        <v>18</v>
      </c>
      <c r="H76" s="13">
        <v>4000000</v>
      </c>
      <c r="I76" s="13">
        <v>58415.6</v>
      </c>
      <c r="J76" s="13"/>
      <c r="K76" s="25"/>
      <c r="L76" s="74"/>
    </row>
    <row r="77" spans="1:15" ht="33.75" customHeight="1" x14ac:dyDescent="0.25">
      <c r="A77" s="67"/>
      <c r="B77" s="67"/>
      <c r="C77" s="67"/>
      <c r="D77" s="67"/>
      <c r="E77" s="67"/>
      <c r="F77" s="67"/>
      <c r="G77" s="67"/>
      <c r="H77" s="26">
        <f>SUM(H69:H76)</f>
        <v>13308400</v>
      </c>
      <c r="I77" s="26">
        <f>SUM(I69:I76)</f>
        <v>944713.03333333333</v>
      </c>
      <c r="J77" s="26"/>
      <c r="K77" s="11"/>
    </row>
    <row r="78" spans="1:15" ht="47.25" x14ac:dyDescent="0.25">
      <c r="A78" s="10">
        <v>1</v>
      </c>
      <c r="B78" s="11" t="s">
        <v>159</v>
      </c>
      <c r="C78" s="11" t="s">
        <v>160</v>
      </c>
      <c r="D78" s="11" t="s">
        <v>161</v>
      </c>
      <c r="E78" s="11" t="s">
        <v>36</v>
      </c>
      <c r="F78" s="11" t="s">
        <v>162</v>
      </c>
      <c r="G78" s="12" t="s">
        <v>18</v>
      </c>
      <c r="H78" s="13">
        <v>176316</v>
      </c>
      <c r="I78" s="13">
        <v>145425.60000000001</v>
      </c>
      <c r="J78" s="13"/>
      <c r="K78" s="12"/>
      <c r="L78" s="4"/>
    </row>
    <row r="79" spans="1:15" ht="47.25" x14ac:dyDescent="0.25">
      <c r="A79" s="10">
        <v>2</v>
      </c>
      <c r="B79" s="11" t="s">
        <v>159</v>
      </c>
      <c r="C79" s="11" t="s">
        <v>163</v>
      </c>
      <c r="D79" s="11" t="s">
        <v>161</v>
      </c>
      <c r="E79" s="11" t="s">
        <v>46</v>
      </c>
      <c r="F79" s="11" t="s">
        <v>164</v>
      </c>
      <c r="G79" s="12" t="s">
        <v>18</v>
      </c>
      <c r="H79" s="13">
        <v>715000</v>
      </c>
      <c r="I79" s="13">
        <v>271391.23333333334</v>
      </c>
      <c r="J79" s="13"/>
      <c r="K79" s="12"/>
      <c r="L79" s="4"/>
    </row>
    <row r="80" spans="1:15" ht="47.25" x14ac:dyDescent="0.25">
      <c r="A80" s="10">
        <v>3</v>
      </c>
      <c r="B80" s="11" t="s">
        <v>159</v>
      </c>
      <c r="C80" s="11" t="s">
        <v>165</v>
      </c>
      <c r="D80" s="11" t="s">
        <v>161</v>
      </c>
      <c r="E80" s="11" t="s">
        <v>46</v>
      </c>
      <c r="F80" s="11" t="s">
        <v>166</v>
      </c>
      <c r="G80" s="12" t="s">
        <v>18</v>
      </c>
      <c r="H80" s="13">
        <v>1200000</v>
      </c>
      <c r="I80" s="13">
        <v>8143.4000000000005</v>
      </c>
      <c r="J80" s="13"/>
      <c r="K80" s="12"/>
      <c r="L80" s="4"/>
      <c r="O80" s="4"/>
    </row>
    <row r="81" spans="1:13" ht="47.25" x14ac:dyDescent="0.25">
      <c r="A81" s="10">
        <v>4</v>
      </c>
      <c r="B81" s="11" t="s">
        <v>159</v>
      </c>
      <c r="C81" s="11" t="s">
        <v>167</v>
      </c>
      <c r="D81" s="11" t="s">
        <v>161</v>
      </c>
      <c r="E81" s="11" t="s">
        <v>69</v>
      </c>
      <c r="F81" s="11" t="s">
        <v>168</v>
      </c>
      <c r="G81" s="12" t="s">
        <v>18</v>
      </c>
      <c r="H81" s="13">
        <v>1200000</v>
      </c>
      <c r="I81" s="13">
        <v>5798.0666666666666</v>
      </c>
      <c r="J81" s="13"/>
      <c r="K81" s="12"/>
      <c r="L81" s="4"/>
      <c r="M81" s="4"/>
    </row>
    <row r="82" spans="1:13" ht="31.5" x14ac:dyDescent="0.25">
      <c r="A82" s="10">
        <v>5</v>
      </c>
      <c r="B82" s="12" t="s">
        <v>169</v>
      </c>
      <c r="C82" s="12" t="s">
        <v>170</v>
      </c>
      <c r="D82" s="12" t="s">
        <v>161</v>
      </c>
      <c r="E82" s="12" t="s">
        <v>78</v>
      </c>
      <c r="F82" s="12" t="s">
        <v>171</v>
      </c>
      <c r="G82" s="12" t="s">
        <v>18</v>
      </c>
      <c r="H82" s="14">
        <v>1200000</v>
      </c>
      <c r="I82" s="14">
        <v>105325.63333333333</v>
      </c>
      <c r="J82" s="14"/>
      <c r="K82" s="12"/>
    </row>
    <row r="83" spans="1:13" ht="31.5" x14ac:dyDescent="0.25">
      <c r="A83" s="10">
        <v>6</v>
      </c>
      <c r="B83" s="11" t="s">
        <v>169</v>
      </c>
      <c r="C83" s="11" t="s">
        <v>172</v>
      </c>
      <c r="D83" s="11" t="s">
        <v>161</v>
      </c>
      <c r="E83" s="11" t="s">
        <v>78</v>
      </c>
      <c r="F83" s="11" t="s">
        <v>173</v>
      </c>
      <c r="G83" s="12" t="s">
        <v>18</v>
      </c>
      <c r="H83" s="13">
        <v>200000</v>
      </c>
      <c r="I83" s="13">
        <v>2396.5500000000002</v>
      </c>
      <c r="J83" s="13"/>
      <c r="K83" s="7"/>
      <c r="L83" s="4"/>
    </row>
    <row r="84" spans="1:13" ht="31.5" x14ac:dyDescent="0.25">
      <c r="A84" s="10">
        <v>7</v>
      </c>
      <c r="B84" s="11" t="s">
        <v>169</v>
      </c>
      <c r="C84" s="11" t="s">
        <v>165</v>
      </c>
      <c r="D84" s="11" t="s">
        <v>161</v>
      </c>
      <c r="E84" s="11" t="s">
        <v>78</v>
      </c>
      <c r="F84" s="11" t="s">
        <v>166</v>
      </c>
      <c r="G84" s="11" t="s">
        <v>18</v>
      </c>
      <c r="H84" s="13">
        <v>600000</v>
      </c>
      <c r="I84" s="13">
        <v>0</v>
      </c>
      <c r="J84" s="13"/>
      <c r="K84" s="7"/>
    </row>
    <row r="85" spans="1:13" ht="47.25" x14ac:dyDescent="0.25">
      <c r="A85" s="10">
        <v>8</v>
      </c>
      <c r="B85" s="11" t="s">
        <v>174</v>
      </c>
      <c r="C85" s="11" t="s">
        <v>175</v>
      </c>
      <c r="D85" s="11" t="s">
        <v>161</v>
      </c>
      <c r="E85" s="11" t="s">
        <v>50</v>
      </c>
      <c r="F85" s="11" t="s">
        <v>166</v>
      </c>
      <c r="G85" s="11" t="s">
        <v>18</v>
      </c>
      <c r="H85" s="13">
        <v>310000</v>
      </c>
      <c r="I85" s="27">
        <f>30200+6891.3</f>
        <v>37091.300000000003</v>
      </c>
      <c r="J85" s="27"/>
      <c r="K85" s="7"/>
    </row>
    <row r="86" spans="1:13" ht="29.25" customHeight="1" x14ac:dyDescent="0.25">
      <c r="A86" s="67"/>
      <c r="B86" s="67"/>
      <c r="C86" s="67"/>
      <c r="D86" s="67"/>
      <c r="E86" s="67"/>
      <c r="F86" s="67"/>
      <c r="G86" s="67"/>
      <c r="H86" s="28">
        <f>SUM(H78:H85)</f>
        <v>5601316</v>
      </c>
      <c r="I86" s="28">
        <f>SUM(I78:I85)</f>
        <v>575571.78333333344</v>
      </c>
      <c r="J86" s="28"/>
      <c r="K86" s="8"/>
      <c r="L86" s="29"/>
    </row>
    <row r="87" spans="1:13" ht="47.25" x14ac:dyDescent="0.25">
      <c r="A87" s="21">
        <v>1</v>
      </c>
      <c r="B87" s="12" t="s">
        <v>176</v>
      </c>
      <c r="C87" s="12" t="s">
        <v>177</v>
      </c>
      <c r="D87" s="12" t="s">
        <v>178</v>
      </c>
      <c r="E87" s="12" t="s">
        <v>179</v>
      </c>
      <c r="F87" s="12" t="s">
        <v>180</v>
      </c>
      <c r="G87" s="12" t="s">
        <v>18</v>
      </c>
      <c r="H87" s="14">
        <v>1970000</v>
      </c>
      <c r="I87" s="14">
        <v>3455750.6490000002</v>
      </c>
      <c r="J87" s="14"/>
      <c r="K87" s="12"/>
    </row>
    <row r="88" spans="1:13" ht="47.25" x14ac:dyDescent="0.25">
      <c r="A88" s="21">
        <v>2</v>
      </c>
      <c r="B88" s="12" t="s">
        <v>181</v>
      </c>
      <c r="C88" s="12" t="s">
        <v>182</v>
      </c>
      <c r="D88" s="12" t="s">
        <v>178</v>
      </c>
      <c r="E88" s="12" t="s">
        <v>183</v>
      </c>
      <c r="F88" s="12" t="s">
        <v>184</v>
      </c>
      <c r="G88" s="12" t="s">
        <v>18</v>
      </c>
      <c r="H88" s="14">
        <v>5877900</v>
      </c>
      <c r="I88" s="14">
        <v>380000</v>
      </c>
      <c r="J88" s="14"/>
      <c r="K88" s="12"/>
      <c r="L88" s="4"/>
    </row>
    <row r="89" spans="1:13" ht="47.25" x14ac:dyDescent="0.25">
      <c r="A89" s="21">
        <v>3</v>
      </c>
      <c r="B89" s="12" t="s">
        <v>185</v>
      </c>
      <c r="C89" s="12" t="s">
        <v>186</v>
      </c>
      <c r="D89" s="12" t="s">
        <v>178</v>
      </c>
      <c r="E89" s="12" t="s">
        <v>187</v>
      </c>
      <c r="F89" s="12" t="s">
        <v>188</v>
      </c>
      <c r="G89" s="12" t="s">
        <v>18</v>
      </c>
      <c r="H89" s="14">
        <v>955900</v>
      </c>
      <c r="I89" s="14">
        <v>590000</v>
      </c>
      <c r="J89" s="14"/>
      <c r="K89" s="12"/>
    </row>
    <row r="90" spans="1:13" ht="47.25" x14ac:dyDescent="0.25">
      <c r="A90" s="21">
        <v>4</v>
      </c>
      <c r="B90" s="12" t="s">
        <v>189</v>
      </c>
      <c r="C90" s="12" t="s">
        <v>190</v>
      </c>
      <c r="D90" s="12" t="s">
        <v>178</v>
      </c>
      <c r="E90" s="12" t="s">
        <v>191</v>
      </c>
      <c r="F90" s="12" t="s">
        <v>192</v>
      </c>
      <c r="G90" s="12" t="s">
        <v>18</v>
      </c>
      <c r="H90" s="14">
        <v>9500000</v>
      </c>
      <c r="I90" s="14">
        <v>4926614.7</v>
      </c>
      <c r="J90" s="14"/>
      <c r="K90" s="12"/>
    </row>
    <row r="91" spans="1:13" ht="47.25" x14ac:dyDescent="0.25">
      <c r="A91" s="21">
        <v>5</v>
      </c>
      <c r="B91" s="12" t="s">
        <v>193</v>
      </c>
      <c r="C91" s="12" t="s">
        <v>194</v>
      </c>
      <c r="D91" s="12" t="s">
        <v>178</v>
      </c>
      <c r="E91" s="12" t="s">
        <v>195</v>
      </c>
      <c r="F91" s="12" t="s">
        <v>196</v>
      </c>
      <c r="G91" s="12" t="s">
        <v>18</v>
      </c>
      <c r="H91" s="14">
        <v>5500000</v>
      </c>
      <c r="I91" s="14">
        <v>3300000</v>
      </c>
      <c r="J91" s="14"/>
      <c r="K91" s="12"/>
      <c r="L91" s="4"/>
    </row>
    <row r="92" spans="1:13" ht="47.25" x14ac:dyDescent="0.25">
      <c r="A92" s="21">
        <v>6</v>
      </c>
      <c r="B92" s="12" t="s">
        <v>197</v>
      </c>
      <c r="C92" s="12" t="s">
        <v>198</v>
      </c>
      <c r="D92" s="12" t="s">
        <v>178</v>
      </c>
      <c r="E92" s="12" t="s">
        <v>199</v>
      </c>
      <c r="F92" s="12" t="s">
        <v>196</v>
      </c>
      <c r="G92" s="12" t="s">
        <v>18</v>
      </c>
      <c r="H92" s="14">
        <v>1300000</v>
      </c>
      <c r="I92" s="14">
        <v>406874</v>
      </c>
      <c r="J92" s="14"/>
      <c r="K92" s="12"/>
    </row>
    <row r="93" spans="1:13" ht="47.25" x14ac:dyDescent="0.25">
      <c r="A93" s="21">
        <v>7</v>
      </c>
      <c r="B93" s="12" t="s">
        <v>200</v>
      </c>
      <c r="C93" s="12" t="s">
        <v>201</v>
      </c>
      <c r="D93" s="12" t="s">
        <v>178</v>
      </c>
      <c r="E93" s="12" t="s">
        <v>202</v>
      </c>
      <c r="F93" s="12" t="s">
        <v>203</v>
      </c>
      <c r="G93" s="12" t="s">
        <v>18</v>
      </c>
      <c r="H93" s="14">
        <v>9760972</v>
      </c>
      <c r="I93" s="14">
        <v>9760972</v>
      </c>
      <c r="J93" s="14"/>
      <c r="K93" s="12"/>
    </row>
    <row r="94" spans="1:13" ht="47.25" x14ac:dyDescent="0.25">
      <c r="A94" s="21">
        <v>8</v>
      </c>
      <c r="B94" s="12" t="s">
        <v>204</v>
      </c>
      <c r="C94" s="12" t="s">
        <v>205</v>
      </c>
      <c r="D94" s="12" t="s">
        <v>178</v>
      </c>
      <c r="E94" s="12" t="s">
        <v>206</v>
      </c>
      <c r="F94" s="12" t="s">
        <v>203</v>
      </c>
      <c r="G94" s="12" t="s">
        <v>18</v>
      </c>
      <c r="H94" s="14">
        <v>3968433</v>
      </c>
      <c r="I94" s="14">
        <v>3968433</v>
      </c>
      <c r="J94" s="14"/>
      <c r="K94" s="12"/>
    </row>
    <row r="95" spans="1:13" ht="47.25" x14ac:dyDescent="0.25">
      <c r="A95" s="21">
        <v>9</v>
      </c>
      <c r="B95" s="12" t="s">
        <v>207</v>
      </c>
      <c r="C95" s="12" t="s">
        <v>208</v>
      </c>
      <c r="D95" s="12" t="s">
        <v>178</v>
      </c>
      <c r="E95" s="12" t="s">
        <v>191</v>
      </c>
      <c r="F95" s="12" t="s">
        <v>196</v>
      </c>
      <c r="G95" s="12" t="s">
        <v>18</v>
      </c>
      <c r="H95" s="14">
        <v>1452800</v>
      </c>
      <c r="I95" s="14">
        <v>690572</v>
      </c>
      <c r="J95" s="14"/>
      <c r="K95" s="12"/>
    </row>
    <row r="96" spans="1:13" ht="47.25" x14ac:dyDescent="0.25">
      <c r="A96" s="21">
        <v>10</v>
      </c>
      <c r="B96" s="12" t="s">
        <v>209</v>
      </c>
      <c r="C96" s="12" t="s">
        <v>210</v>
      </c>
      <c r="D96" s="12" t="s">
        <v>178</v>
      </c>
      <c r="E96" s="12" t="s">
        <v>211</v>
      </c>
      <c r="F96" s="12" t="s">
        <v>212</v>
      </c>
      <c r="G96" s="12" t="s">
        <v>18</v>
      </c>
      <c r="H96" s="14">
        <v>1452800</v>
      </c>
      <c r="I96" s="14">
        <v>3845134.6066666665</v>
      </c>
      <c r="J96" s="14"/>
      <c r="K96" s="12"/>
    </row>
    <row r="97" spans="1:13" ht="47.25" x14ac:dyDescent="0.25">
      <c r="A97" s="21">
        <v>11</v>
      </c>
      <c r="B97" s="12" t="s">
        <v>213</v>
      </c>
      <c r="C97" s="12" t="s">
        <v>214</v>
      </c>
      <c r="D97" s="12" t="s">
        <v>178</v>
      </c>
      <c r="E97" s="12" t="s">
        <v>191</v>
      </c>
      <c r="F97" s="12" t="s">
        <v>215</v>
      </c>
      <c r="G97" s="12" t="s">
        <v>18</v>
      </c>
      <c r="H97" s="14">
        <v>8000000</v>
      </c>
      <c r="I97" s="14">
        <v>8811760.4100000001</v>
      </c>
      <c r="J97" s="14"/>
      <c r="K97" s="12"/>
    </row>
    <row r="98" spans="1:13" ht="47.25" x14ac:dyDescent="0.25">
      <c r="A98" s="21">
        <v>12</v>
      </c>
      <c r="B98" s="12" t="s">
        <v>216</v>
      </c>
      <c r="C98" s="12" t="s">
        <v>217</v>
      </c>
      <c r="D98" s="12" t="s">
        <v>178</v>
      </c>
      <c r="E98" s="12" t="s">
        <v>191</v>
      </c>
      <c r="F98" s="12" t="s">
        <v>218</v>
      </c>
      <c r="G98" s="12" t="s">
        <v>18</v>
      </c>
      <c r="H98" s="14">
        <v>1100000</v>
      </c>
      <c r="I98" s="14">
        <v>55000</v>
      </c>
      <c r="J98" s="14"/>
      <c r="K98" s="12"/>
      <c r="L98" s="4"/>
    </row>
    <row r="99" spans="1:13" ht="47.25" x14ac:dyDescent="0.25">
      <c r="A99" s="21">
        <v>13</v>
      </c>
      <c r="B99" s="12" t="s">
        <v>209</v>
      </c>
      <c r="C99" s="12" t="s">
        <v>219</v>
      </c>
      <c r="D99" s="12" t="s">
        <v>178</v>
      </c>
      <c r="E99" s="12" t="s">
        <v>56</v>
      </c>
      <c r="F99" s="12" t="s">
        <v>220</v>
      </c>
      <c r="G99" s="12" t="s">
        <v>18</v>
      </c>
      <c r="H99" s="14">
        <v>1500000</v>
      </c>
      <c r="I99" s="14">
        <v>1103436.1499999999</v>
      </c>
      <c r="J99" s="14"/>
      <c r="K99" s="12"/>
      <c r="L99" s="4"/>
      <c r="M99" s="4"/>
    </row>
    <row r="100" spans="1:13" ht="54.75" customHeight="1" x14ac:dyDescent="0.25">
      <c r="A100" s="21">
        <v>14</v>
      </c>
      <c r="B100" s="12" t="s">
        <v>209</v>
      </c>
      <c r="C100" s="12" t="s">
        <v>221</v>
      </c>
      <c r="D100" s="12" t="s">
        <v>178</v>
      </c>
      <c r="E100" s="12" t="s">
        <v>222</v>
      </c>
      <c r="F100" s="12" t="s">
        <v>223</v>
      </c>
      <c r="G100" s="12" t="s">
        <v>18</v>
      </c>
      <c r="H100" s="14">
        <v>6543800</v>
      </c>
      <c r="I100" s="14">
        <v>5441435.5</v>
      </c>
      <c r="J100" s="14"/>
      <c r="K100" s="12"/>
      <c r="M100" s="4"/>
    </row>
    <row r="101" spans="1:13" ht="47.25" x14ac:dyDescent="0.25">
      <c r="A101" s="21">
        <v>15</v>
      </c>
      <c r="B101" s="12" t="s">
        <v>224</v>
      </c>
      <c r="C101" s="12" t="s">
        <v>225</v>
      </c>
      <c r="D101" s="12" t="s">
        <v>178</v>
      </c>
      <c r="E101" s="12" t="s">
        <v>183</v>
      </c>
      <c r="F101" s="12" t="s">
        <v>220</v>
      </c>
      <c r="G101" s="12" t="s">
        <v>18</v>
      </c>
      <c r="H101" s="14">
        <v>5000000</v>
      </c>
      <c r="I101" s="14">
        <v>0</v>
      </c>
      <c r="J101" s="14"/>
      <c r="K101" s="12"/>
      <c r="L101" s="4"/>
    </row>
    <row r="102" spans="1:13" ht="47.25" x14ac:dyDescent="0.25">
      <c r="A102" s="21">
        <v>16</v>
      </c>
      <c r="B102" s="12" t="s">
        <v>226</v>
      </c>
      <c r="C102" s="12" t="s">
        <v>227</v>
      </c>
      <c r="D102" s="12" t="s">
        <v>178</v>
      </c>
      <c r="E102" s="12" t="s">
        <v>183</v>
      </c>
      <c r="F102" s="12" t="s">
        <v>220</v>
      </c>
      <c r="G102" s="12" t="s">
        <v>18</v>
      </c>
      <c r="H102" s="14">
        <v>3500000</v>
      </c>
      <c r="I102" s="14">
        <v>0</v>
      </c>
      <c r="J102" s="14"/>
      <c r="K102" s="12"/>
    </row>
    <row r="103" spans="1:13" ht="47.25" x14ac:dyDescent="0.25">
      <c r="A103" s="21">
        <v>17</v>
      </c>
      <c r="B103" s="12" t="s">
        <v>228</v>
      </c>
      <c r="C103" s="12" t="s">
        <v>229</v>
      </c>
      <c r="D103" s="12" t="s">
        <v>178</v>
      </c>
      <c r="E103" s="12" t="s">
        <v>42</v>
      </c>
      <c r="F103" s="12" t="s">
        <v>220</v>
      </c>
      <c r="G103" s="12" t="s">
        <v>18</v>
      </c>
      <c r="H103" s="14">
        <v>2100000</v>
      </c>
      <c r="I103" s="14">
        <v>0</v>
      </c>
      <c r="J103" s="14"/>
      <c r="K103" s="12"/>
    </row>
    <row r="104" spans="1:13" ht="47.25" x14ac:dyDescent="0.25">
      <c r="A104" s="21">
        <v>18</v>
      </c>
      <c r="B104" s="12" t="s">
        <v>230</v>
      </c>
      <c r="C104" s="12" t="s">
        <v>231</v>
      </c>
      <c r="D104" s="12" t="s">
        <v>178</v>
      </c>
      <c r="E104" s="12" t="s">
        <v>183</v>
      </c>
      <c r="F104" s="12" t="s">
        <v>232</v>
      </c>
      <c r="G104" s="12" t="s">
        <v>18</v>
      </c>
      <c r="H104" s="14">
        <v>2736248</v>
      </c>
      <c r="I104" s="14">
        <v>900350.4</v>
      </c>
      <c r="J104" s="14"/>
      <c r="K104" s="12"/>
    </row>
    <row r="105" spans="1:13" ht="47.25" x14ac:dyDescent="0.25">
      <c r="A105" s="21">
        <v>19</v>
      </c>
      <c r="B105" s="12" t="s">
        <v>233</v>
      </c>
      <c r="C105" s="12" t="s">
        <v>234</v>
      </c>
      <c r="D105" s="12" t="s">
        <v>178</v>
      </c>
      <c r="E105" s="12" t="s">
        <v>25</v>
      </c>
      <c r="F105" s="12" t="s">
        <v>235</v>
      </c>
      <c r="G105" s="12" t="s">
        <v>18</v>
      </c>
      <c r="H105" s="14">
        <v>4060040</v>
      </c>
      <c r="I105" s="14">
        <v>3182804.8466666667</v>
      </c>
      <c r="J105" s="14"/>
      <c r="K105" s="12"/>
      <c r="M105" s="4"/>
    </row>
    <row r="106" spans="1:13" ht="47.25" x14ac:dyDescent="0.25">
      <c r="A106" s="21">
        <v>20</v>
      </c>
      <c r="B106" s="12" t="s">
        <v>236</v>
      </c>
      <c r="C106" s="12" t="s">
        <v>237</v>
      </c>
      <c r="D106" s="12" t="s">
        <v>178</v>
      </c>
      <c r="E106" s="12" t="s">
        <v>183</v>
      </c>
      <c r="F106" s="12" t="s">
        <v>238</v>
      </c>
      <c r="G106" s="12" t="s">
        <v>18</v>
      </c>
      <c r="H106" s="14">
        <v>315000</v>
      </c>
      <c r="I106" s="14">
        <v>94500</v>
      </c>
      <c r="J106" s="14"/>
      <c r="K106" s="12"/>
      <c r="L106" s="4"/>
    </row>
    <row r="107" spans="1:13" ht="47.25" x14ac:dyDescent="0.25">
      <c r="A107" s="21">
        <v>21</v>
      </c>
      <c r="B107" s="12" t="s">
        <v>239</v>
      </c>
      <c r="C107" s="12" t="s">
        <v>240</v>
      </c>
      <c r="D107" s="12" t="s">
        <v>178</v>
      </c>
      <c r="E107" s="12" t="s">
        <v>179</v>
      </c>
      <c r="F107" s="12" t="s">
        <v>241</v>
      </c>
      <c r="G107" s="12" t="s">
        <v>18</v>
      </c>
      <c r="H107" s="14">
        <v>100000</v>
      </c>
      <c r="I107" s="14">
        <v>832355</v>
      </c>
      <c r="J107" s="14"/>
      <c r="K107" s="12"/>
      <c r="L107" s="4"/>
    </row>
    <row r="108" spans="1:13" ht="47.25" x14ac:dyDescent="0.25">
      <c r="A108" s="21">
        <v>22</v>
      </c>
      <c r="B108" s="12" t="s">
        <v>242</v>
      </c>
      <c r="C108" s="12" t="s">
        <v>243</v>
      </c>
      <c r="D108" s="12" t="s">
        <v>178</v>
      </c>
      <c r="E108" s="12" t="s">
        <v>183</v>
      </c>
      <c r="F108" s="12" t="s">
        <v>244</v>
      </c>
      <c r="G108" s="12" t="s">
        <v>18</v>
      </c>
      <c r="H108" s="14">
        <v>4708400</v>
      </c>
      <c r="I108" s="14">
        <v>5938457.666666667</v>
      </c>
      <c r="J108" s="14"/>
      <c r="K108" s="12"/>
      <c r="M108" s="4"/>
    </row>
    <row r="109" spans="1:13" ht="47.25" x14ac:dyDescent="0.25">
      <c r="A109" s="21">
        <v>23</v>
      </c>
      <c r="B109" s="12" t="s">
        <v>245</v>
      </c>
      <c r="C109" s="12" t="s">
        <v>246</v>
      </c>
      <c r="D109" s="12" t="s">
        <v>178</v>
      </c>
      <c r="E109" s="12" t="s">
        <v>211</v>
      </c>
      <c r="F109" s="12" t="s">
        <v>184</v>
      </c>
      <c r="G109" s="12" t="s">
        <v>37</v>
      </c>
      <c r="H109" s="14">
        <v>3700000</v>
      </c>
      <c r="I109" s="14">
        <v>3836216.7</v>
      </c>
      <c r="J109" s="14"/>
      <c r="K109" s="12"/>
    </row>
    <row r="110" spans="1:13" ht="47.25" x14ac:dyDescent="0.25">
      <c r="A110" s="21">
        <v>24</v>
      </c>
      <c r="B110" s="12" t="s">
        <v>247</v>
      </c>
      <c r="C110" s="12" t="s">
        <v>248</v>
      </c>
      <c r="D110" s="12" t="s">
        <v>178</v>
      </c>
      <c r="E110" s="12" t="s">
        <v>46</v>
      </c>
      <c r="F110" s="12" t="s">
        <v>220</v>
      </c>
      <c r="G110" s="12" t="s">
        <v>18</v>
      </c>
      <c r="H110" s="14">
        <v>1597000</v>
      </c>
      <c r="I110" s="14">
        <v>5664544.5999999996</v>
      </c>
      <c r="J110" s="14"/>
      <c r="K110" s="12"/>
      <c r="L110" s="4"/>
      <c r="M110" s="4"/>
    </row>
    <row r="111" spans="1:13" ht="47.25" x14ac:dyDescent="0.25">
      <c r="A111" s="21">
        <v>25</v>
      </c>
      <c r="B111" s="12" t="s">
        <v>249</v>
      </c>
      <c r="C111" s="12" t="s">
        <v>250</v>
      </c>
      <c r="D111" s="12" t="s">
        <v>178</v>
      </c>
      <c r="E111" s="12" t="s">
        <v>251</v>
      </c>
      <c r="F111" s="12" t="s">
        <v>252</v>
      </c>
      <c r="G111" s="12" t="s">
        <v>18</v>
      </c>
      <c r="H111" s="14">
        <v>2000000</v>
      </c>
      <c r="I111" s="14">
        <v>478500</v>
      </c>
      <c r="J111" s="14"/>
      <c r="K111" s="12"/>
      <c r="L111" s="4"/>
    </row>
    <row r="112" spans="1:13" ht="47.25" x14ac:dyDescent="0.25">
      <c r="A112" s="21">
        <v>26</v>
      </c>
      <c r="B112" s="12" t="s">
        <v>169</v>
      </c>
      <c r="C112" s="12" t="s">
        <v>253</v>
      </c>
      <c r="D112" s="12" t="s">
        <v>178</v>
      </c>
      <c r="E112" s="12">
        <v>2023</v>
      </c>
      <c r="F112" s="12" t="s">
        <v>254</v>
      </c>
      <c r="G112" s="12" t="s">
        <v>18</v>
      </c>
      <c r="H112" s="14">
        <v>15000</v>
      </c>
      <c r="I112" s="14">
        <v>15353.333333333334</v>
      </c>
      <c r="J112" s="14"/>
      <c r="K112" s="12"/>
      <c r="M112" s="4"/>
    </row>
    <row r="113" spans="1:12" ht="29.25" customHeight="1" x14ac:dyDescent="0.25">
      <c r="A113" s="67"/>
      <c r="B113" s="67"/>
      <c r="C113" s="67"/>
      <c r="D113" s="67"/>
      <c r="E113" s="67"/>
      <c r="F113" s="67"/>
      <c r="G113" s="67"/>
      <c r="H113" s="28">
        <f>SUM(H87:H112)</f>
        <v>88714293</v>
      </c>
      <c r="I113" s="28">
        <f>SUM(I87:I112)</f>
        <v>67679065.562333316</v>
      </c>
      <c r="J113" s="28"/>
      <c r="K113" s="8"/>
      <c r="L113" s="29"/>
    </row>
    <row r="114" spans="1:12" ht="47.25" x14ac:dyDescent="0.25">
      <c r="A114" s="21">
        <v>1</v>
      </c>
      <c r="B114" s="12" t="s">
        <v>255</v>
      </c>
      <c r="C114" s="12" t="s">
        <v>256</v>
      </c>
      <c r="D114" s="12" t="s">
        <v>257</v>
      </c>
      <c r="E114" s="12" t="s">
        <v>179</v>
      </c>
      <c r="F114" s="12" t="s">
        <v>258</v>
      </c>
      <c r="G114" s="12" t="s">
        <v>18</v>
      </c>
      <c r="H114" s="14">
        <v>738938</v>
      </c>
      <c r="I114" s="14">
        <v>550436</v>
      </c>
      <c r="J114" s="14"/>
      <c r="K114" s="12"/>
      <c r="L114" s="4"/>
    </row>
    <row r="115" spans="1:12" ht="31.5" x14ac:dyDescent="0.25">
      <c r="A115" s="21">
        <v>2</v>
      </c>
      <c r="B115" s="12" t="s">
        <v>255</v>
      </c>
      <c r="C115" s="12" t="s">
        <v>259</v>
      </c>
      <c r="D115" s="12" t="s">
        <v>257</v>
      </c>
      <c r="E115" s="12" t="s">
        <v>21</v>
      </c>
      <c r="F115" s="12" t="s">
        <v>252</v>
      </c>
      <c r="G115" s="12" t="s">
        <v>18</v>
      </c>
      <c r="H115" s="14">
        <v>517393</v>
      </c>
      <c r="I115" s="14">
        <v>734118.8</v>
      </c>
      <c r="J115" s="14"/>
      <c r="K115" s="12"/>
      <c r="L115" s="4"/>
    </row>
    <row r="116" spans="1:12" ht="47.25" x14ac:dyDescent="0.25">
      <c r="A116" s="21">
        <v>3</v>
      </c>
      <c r="B116" s="12" t="s">
        <v>255</v>
      </c>
      <c r="C116" s="12" t="s">
        <v>260</v>
      </c>
      <c r="D116" s="12" t="s">
        <v>257</v>
      </c>
      <c r="E116" s="12" t="s">
        <v>69</v>
      </c>
      <c r="F116" s="12" t="s">
        <v>261</v>
      </c>
      <c r="G116" s="12" t="s">
        <v>18</v>
      </c>
      <c r="H116" s="14">
        <v>215287.7</v>
      </c>
      <c r="I116" s="14">
        <v>221092.8</v>
      </c>
      <c r="J116" s="14"/>
      <c r="K116" s="12"/>
      <c r="L116" s="4"/>
    </row>
    <row r="117" spans="1:12" ht="87" customHeight="1" x14ac:dyDescent="0.25">
      <c r="A117" s="21">
        <v>4</v>
      </c>
      <c r="B117" s="12" t="s">
        <v>255</v>
      </c>
      <c r="C117" s="12" t="s">
        <v>262</v>
      </c>
      <c r="D117" s="12" t="s">
        <v>257</v>
      </c>
      <c r="E117" s="12" t="s">
        <v>69</v>
      </c>
      <c r="F117" s="12" t="s">
        <v>263</v>
      </c>
      <c r="G117" s="12" t="s">
        <v>37</v>
      </c>
      <c r="H117" s="14">
        <v>70050.600000000006</v>
      </c>
      <c r="I117" s="14">
        <v>68442.600000000006</v>
      </c>
      <c r="J117" s="14"/>
      <c r="K117" s="12"/>
      <c r="L117" s="4"/>
    </row>
    <row r="118" spans="1:12" ht="47.25" x14ac:dyDescent="0.25">
      <c r="A118" s="21">
        <v>5</v>
      </c>
      <c r="B118" s="12" t="s">
        <v>255</v>
      </c>
      <c r="C118" s="12" t="s">
        <v>264</v>
      </c>
      <c r="D118" s="12" t="s">
        <v>257</v>
      </c>
      <c r="E118" s="12" t="s">
        <v>69</v>
      </c>
      <c r="F118" s="12" t="s">
        <v>154</v>
      </c>
      <c r="G118" s="12" t="s">
        <v>37</v>
      </c>
      <c r="H118" s="14">
        <v>230978.3</v>
      </c>
      <c r="I118" s="14">
        <v>305354.2</v>
      </c>
      <c r="J118" s="14"/>
      <c r="K118" s="12"/>
      <c r="L118" s="4"/>
    </row>
    <row r="119" spans="1:12" ht="63" x14ac:dyDescent="0.25">
      <c r="A119" s="21">
        <v>6</v>
      </c>
      <c r="B119" s="12" t="s">
        <v>255</v>
      </c>
      <c r="C119" s="12" t="s">
        <v>265</v>
      </c>
      <c r="D119" s="12" t="s">
        <v>257</v>
      </c>
      <c r="E119" s="12" t="s">
        <v>69</v>
      </c>
      <c r="F119" s="12" t="s">
        <v>261</v>
      </c>
      <c r="G119" s="12" t="s">
        <v>37</v>
      </c>
      <c r="H119" s="14">
        <v>268528.90000000002</v>
      </c>
      <c r="I119" s="14">
        <v>156597.86666666667</v>
      </c>
      <c r="J119" s="14"/>
      <c r="K119" s="12"/>
      <c r="L119" s="4"/>
    </row>
    <row r="120" spans="1:12" ht="47.25" x14ac:dyDescent="0.25">
      <c r="A120" s="21">
        <v>7</v>
      </c>
      <c r="B120" s="12" t="s">
        <v>255</v>
      </c>
      <c r="C120" s="12" t="s">
        <v>266</v>
      </c>
      <c r="D120" s="12" t="s">
        <v>257</v>
      </c>
      <c r="E120" s="12" t="s">
        <v>69</v>
      </c>
      <c r="F120" s="12" t="s">
        <v>116</v>
      </c>
      <c r="G120" s="12" t="s">
        <v>37</v>
      </c>
      <c r="H120" s="14">
        <v>438393.2</v>
      </c>
      <c r="I120" s="14">
        <v>335726.6</v>
      </c>
      <c r="J120" s="14"/>
      <c r="K120" s="12"/>
    </row>
    <row r="121" spans="1:12" ht="47.25" x14ac:dyDescent="0.25">
      <c r="A121" s="21">
        <v>8</v>
      </c>
      <c r="B121" s="11" t="s">
        <v>267</v>
      </c>
      <c r="C121" s="11" t="s">
        <v>268</v>
      </c>
      <c r="D121" s="11" t="s">
        <v>257</v>
      </c>
      <c r="E121" s="12" t="s">
        <v>69</v>
      </c>
      <c r="F121" s="11" t="s">
        <v>184</v>
      </c>
      <c r="G121" s="12" t="s">
        <v>37</v>
      </c>
      <c r="H121" s="13">
        <v>79038.7</v>
      </c>
      <c r="I121" s="13">
        <v>51211.199999999997</v>
      </c>
      <c r="J121" s="13"/>
      <c r="K121" s="12"/>
      <c r="L121" s="4"/>
    </row>
    <row r="122" spans="1:12" ht="71.25" customHeight="1" x14ac:dyDescent="0.25">
      <c r="A122" s="21">
        <v>9</v>
      </c>
      <c r="B122" s="12" t="s">
        <v>255</v>
      </c>
      <c r="C122" s="12" t="s">
        <v>269</v>
      </c>
      <c r="D122" s="12" t="s">
        <v>257</v>
      </c>
      <c r="E122" s="12" t="s">
        <v>69</v>
      </c>
      <c r="F122" s="12" t="s">
        <v>270</v>
      </c>
      <c r="G122" s="12" t="s">
        <v>18</v>
      </c>
      <c r="H122" s="14">
        <v>219990.3</v>
      </c>
      <c r="I122" s="14">
        <v>163149.86666666667</v>
      </c>
      <c r="J122" s="14"/>
      <c r="K122" s="12"/>
    </row>
    <row r="123" spans="1:12" ht="70.5" customHeight="1" x14ac:dyDescent="0.25">
      <c r="A123" s="21">
        <v>10</v>
      </c>
      <c r="B123" s="12" t="s">
        <v>255</v>
      </c>
      <c r="C123" s="12" t="s">
        <v>271</v>
      </c>
      <c r="D123" s="12" t="s">
        <v>257</v>
      </c>
      <c r="E123" s="12" t="s">
        <v>69</v>
      </c>
      <c r="F123" s="12" t="s">
        <v>272</v>
      </c>
      <c r="G123" s="12" t="s">
        <v>18</v>
      </c>
      <c r="H123" s="14">
        <v>229030.9</v>
      </c>
      <c r="I123" s="14">
        <v>61267.666666666664</v>
      </c>
      <c r="J123" s="14"/>
      <c r="K123" s="12"/>
      <c r="L123" s="4"/>
    </row>
    <row r="124" spans="1:12" ht="67.5" customHeight="1" x14ac:dyDescent="0.25">
      <c r="A124" s="21">
        <v>11</v>
      </c>
      <c r="B124" s="12" t="s">
        <v>255</v>
      </c>
      <c r="C124" s="12" t="s">
        <v>273</v>
      </c>
      <c r="D124" s="12" t="s">
        <v>257</v>
      </c>
      <c r="E124" s="12" t="s">
        <v>69</v>
      </c>
      <c r="F124" s="12" t="s">
        <v>274</v>
      </c>
      <c r="G124" s="12" t="s">
        <v>37</v>
      </c>
      <c r="H124" s="14">
        <v>127773.6</v>
      </c>
      <c r="I124" s="14">
        <v>140260.20000000001</v>
      </c>
      <c r="J124" s="14"/>
      <c r="K124" s="12"/>
      <c r="L124" s="4"/>
    </row>
    <row r="125" spans="1:12" ht="66" customHeight="1" x14ac:dyDescent="0.25">
      <c r="A125" s="21">
        <v>12</v>
      </c>
      <c r="B125" s="12" t="s">
        <v>255</v>
      </c>
      <c r="C125" s="12" t="s">
        <v>275</v>
      </c>
      <c r="D125" s="12" t="s">
        <v>257</v>
      </c>
      <c r="E125" s="12" t="s">
        <v>46</v>
      </c>
      <c r="F125" s="12" t="s">
        <v>203</v>
      </c>
      <c r="G125" s="12" t="s">
        <v>18</v>
      </c>
      <c r="H125" s="14">
        <v>1108796.2</v>
      </c>
      <c r="I125" s="14">
        <v>935041.3</v>
      </c>
      <c r="J125" s="14"/>
      <c r="K125" s="12"/>
      <c r="L125" s="4"/>
    </row>
    <row r="126" spans="1:12" ht="69.75" customHeight="1" x14ac:dyDescent="0.25">
      <c r="A126" s="21">
        <v>13</v>
      </c>
      <c r="B126" s="12" t="s">
        <v>255</v>
      </c>
      <c r="C126" s="12" t="s">
        <v>276</v>
      </c>
      <c r="D126" s="12" t="s">
        <v>257</v>
      </c>
      <c r="E126" s="12" t="s">
        <v>69</v>
      </c>
      <c r="F126" s="12" t="s">
        <v>220</v>
      </c>
      <c r="G126" s="12" t="s">
        <v>18</v>
      </c>
      <c r="H126" s="14">
        <v>120429</v>
      </c>
      <c r="I126" s="14">
        <v>30352.966666666667</v>
      </c>
      <c r="J126" s="14"/>
      <c r="K126" s="12"/>
      <c r="L126" s="4"/>
    </row>
    <row r="127" spans="1:12" ht="31.5" x14ac:dyDescent="0.25">
      <c r="A127" s="21">
        <v>14</v>
      </c>
      <c r="B127" s="12" t="s">
        <v>255</v>
      </c>
      <c r="C127" s="12" t="s">
        <v>277</v>
      </c>
      <c r="D127" s="12" t="s">
        <v>257</v>
      </c>
      <c r="E127" s="12" t="s">
        <v>69</v>
      </c>
      <c r="F127" s="12" t="s">
        <v>128</v>
      </c>
      <c r="G127" s="12" t="s">
        <v>18</v>
      </c>
      <c r="H127" s="14">
        <v>17935.7</v>
      </c>
      <c r="I127" s="14">
        <v>9137.6</v>
      </c>
      <c r="J127" s="14"/>
      <c r="K127" s="12"/>
      <c r="L127" s="4"/>
    </row>
    <row r="128" spans="1:12" ht="31.5" x14ac:dyDescent="0.25">
      <c r="A128" s="21">
        <v>15</v>
      </c>
      <c r="B128" s="12" t="s">
        <v>255</v>
      </c>
      <c r="C128" s="12" t="s">
        <v>278</v>
      </c>
      <c r="D128" s="12" t="s">
        <v>257</v>
      </c>
      <c r="E128" s="12" t="s">
        <v>69</v>
      </c>
      <c r="F128" s="12" t="s">
        <v>279</v>
      </c>
      <c r="G128" s="12" t="s">
        <v>18</v>
      </c>
      <c r="H128" s="14">
        <v>20136.7</v>
      </c>
      <c r="I128" s="14">
        <v>25616.066666666666</v>
      </c>
      <c r="J128" s="14"/>
      <c r="K128" s="12"/>
      <c r="L128" s="4"/>
    </row>
    <row r="129" spans="1:15" ht="31.5" x14ac:dyDescent="0.25">
      <c r="A129" s="21">
        <v>16</v>
      </c>
      <c r="B129" s="12" t="s">
        <v>280</v>
      </c>
      <c r="C129" s="12" t="s">
        <v>281</v>
      </c>
      <c r="D129" s="12" t="s">
        <v>257</v>
      </c>
      <c r="E129" s="12">
        <v>2023</v>
      </c>
      <c r="F129" s="12" t="s">
        <v>203</v>
      </c>
      <c r="G129" s="12" t="s">
        <v>18</v>
      </c>
      <c r="H129" s="14">
        <v>364802.4</v>
      </c>
      <c r="I129" s="14">
        <v>0</v>
      </c>
      <c r="J129" s="14"/>
      <c r="K129" s="12"/>
      <c r="L129" s="4"/>
    </row>
    <row r="130" spans="1:15" ht="31.5" x14ac:dyDescent="0.25">
      <c r="A130" s="21">
        <v>17</v>
      </c>
      <c r="B130" s="12" t="s">
        <v>280</v>
      </c>
      <c r="C130" s="12" t="s">
        <v>282</v>
      </c>
      <c r="D130" s="12" t="s">
        <v>257</v>
      </c>
      <c r="E130" s="12">
        <v>2023</v>
      </c>
      <c r="F130" s="12" t="s">
        <v>203</v>
      </c>
      <c r="G130" s="12" t="s">
        <v>18</v>
      </c>
      <c r="H130" s="14">
        <v>22563.200000000001</v>
      </c>
      <c r="I130" s="14">
        <v>6000</v>
      </c>
      <c r="J130" s="14"/>
      <c r="K130" s="12"/>
      <c r="L130" s="4"/>
    </row>
    <row r="131" spans="1:15" ht="29.25" customHeight="1" x14ac:dyDescent="0.25">
      <c r="A131" s="67"/>
      <c r="B131" s="67"/>
      <c r="C131" s="67"/>
      <c r="D131" s="67"/>
      <c r="E131" s="67"/>
      <c r="F131" s="67"/>
      <c r="G131" s="67"/>
      <c r="H131" s="28">
        <f>SUM(H114:H130)</f>
        <v>4790066.4000000013</v>
      </c>
      <c r="I131" s="28">
        <f>SUM(I114:I130)</f>
        <v>3793805.7333333343</v>
      </c>
      <c r="J131" s="28"/>
      <c r="K131" s="8"/>
      <c r="L131" s="29"/>
    </row>
    <row r="132" spans="1:15" ht="63" x14ac:dyDescent="0.25">
      <c r="A132" s="21">
        <v>1</v>
      </c>
      <c r="B132" s="11" t="s">
        <v>283</v>
      </c>
      <c r="C132" s="11" t="s">
        <v>284</v>
      </c>
      <c r="D132" s="11" t="s">
        <v>285</v>
      </c>
      <c r="E132" s="12" t="s">
        <v>69</v>
      </c>
      <c r="F132" s="11" t="s">
        <v>154</v>
      </c>
      <c r="G132" s="12" t="s">
        <v>37</v>
      </c>
      <c r="H132" s="13">
        <v>2220</v>
      </c>
      <c r="I132" s="13">
        <v>2220</v>
      </c>
      <c r="J132" s="13"/>
      <c r="K132" s="11"/>
    </row>
    <row r="133" spans="1:15" ht="47.25" x14ac:dyDescent="0.25">
      <c r="A133" s="21">
        <v>2</v>
      </c>
      <c r="B133" s="11" t="s">
        <v>286</v>
      </c>
      <c r="C133" s="11" t="s">
        <v>287</v>
      </c>
      <c r="D133" s="11" t="s">
        <v>285</v>
      </c>
      <c r="E133" s="12" t="s">
        <v>69</v>
      </c>
      <c r="F133" s="11" t="s">
        <v>166</v>
      </c>
      <c r="G133" s="12" t="s">
        <v>18</v>
      </c>
      <c r="H133" s="13">
        <v>56581.1</v>
      </c>
      <c r="I133" s="13">
        <v>34666.1</v>
      </c>
      <c r="J133" s="13"/>
      <c r="K133" s="11"/>
    </row>
    <row r="134" spans="1:15" ht="47.25" x14ac:dyDescent="0.25">
      <c r="A134" s="21">
        <v>3</v>
      </c>
      <c r="B134" s="11" t="s">
        <v>169</v>
      </c>
      <c r="C134" s="30" t="s">
        <v>288</v>
      </c>
      <c r="D134" s="11" t="s">
        <v>285</v>
      </c>
      <c r="E134" s="12">
        <v>2023</v>
      </c>
      <c r="F134" s="11" t="s">
        <v>289</v>
      </c>
      <c r="G134" s="12" t="s">
        <v>37</v>
      </c>
      <c r="H134" s="13">
        <v>2415.23</v>
      </c>
      <c r="I134" s="31">
        <v>2415.23</v>
      </c>
      <c r="J134" s="31"/>
      <c r="K134" s="11"/>
    </row>
    <row r="135" spans="1:15" ht="47.25" x14ac:dyDescent="0.25">
      <c r="A135" s="21">
        <v>4</v>
      </c>
      <c r="B135" s="11" t="s">
        <v>169</v>
      </c>
      <c r="C135" s="11" t="s">
        <v>290</v>
      </c>
      <c r="D135" s="11" t="s">
        <v>285</v>
      </c>
      <c r="E135" s="12">
        <v>2023</v>
      </c>
      <c r="F135" s="11" t="s">
        <v>291</v>
      </c>
      <c r="G135" s="12" t="s">
        <v>37</v>
      </c>
      <c r="H135" s="13">
        <v>2843.7</v>
      </c>
      <c r="I135" s="31">
        <v>2843.7</v>
      </c>
      <c r="J135" s="31"/>
      <c r="K135" s="11"/>
    </row>
    <row r="136" spans="1:15" ht="47.25" x14ac:dyDescent="0.25">
      <c r="A136" s="21">
        <v>5</v>
      </c>
      <c r="B136" s="11" t="s">
        <v>169</v>
      </c>
      <c r="C136" s="11" t="s">
        <v>292</v>
      </c>
      <c r="D136" s="11" t="s">
        <v>285</v>
      </c>
      <c r="E136" s="12">
        <v>2023</v>
      </c>
      <c r="F136" s="11" t="s">
        <v>293</v>
      </c>
      <c r="G136" s="12" t="s">
        <v>37</v>
      </c>
      <c r="H136" s="13">
        <v>2797.7</v>
      </c>
      <c r="I136" s="31">
        <v>2797.7</v>
      </c>
      <c r="J136" s="31"/>
      <c r="K136" s="11"/>
      <c r="O136" s="4"/>
    </row>
    <row r="137" spans="1:15" ht="47.25" x14ac:dyDescent="0.25">
      <c r="A137" s="21">
        <v>6</v>
      </c>
      <c r="B137" s="11" t="s">
        <v>169</v>
      </c>
      <c r="C137" s="11" t="s">
        <v>294</v>
      </c>
      <c r="D137" s="11" t="s">
        <v>285</v>
      </c>
      <c r="E137" s="12">
        <v>2023</v>
      </c>
      <c r="F137" s="11" t="s">
        <v>272</v>
      </c>
      <c r="G137" s="12" t="s">
        <v>37</v>
      </c>
      <c r="H137" s="13">
        <v>1547.4</v>
      </c>
      <c r="I137" s="13">
        <v>1547.4</v>
      </c>
      <c r="J137" s="13"/>
      <c r="K137" s="11"/>
    </row>
    <row r="138" spans="1:15" ht="47.25" x14ac:dyDescent="0.25">
      <c r="A138" s="21">
        <v>7</v>
      </c>
      <c r="B138" s="11" t="s">
        <v>169</v>
      </c>
      <c r="C138" s="11" t="s">
        <v>295</v>
      </c>
      <c r="D138" s="11" t="s">
        <v>285</v>
      </c>
      <c r="E138" s="12">
        <v>2023</v>
      </c>
      <c r="F138" s="11" t="s">
        <v>296</v>
      </c>
      <c r="G138" s="12" t="s">
        <v>37</v>
      </c>
      <c r="H138" s="13">
        <v>428.4</v>
      </c>
      <c r="I138" s="13">
        <v>428.4</v>
      </c>
      <c r="J138" s="13"/>
      <c r="K138" s="11"/>
    </row>
    <row r="139" spans="1:15" ht="47.25" x14ac:dyDescent="0.25">
      <c r="A139" s="21">
        <v>8</v>
      </c>
      <c r="B139" s="11" t="s">
        <v>169</v>
      </c>
      <c r="C139" s="11" t="s">
        <v>295</v>
      </c>
      <c r="D139" s="11" t="s">
        <v>285</v>
      </c>
      <c r="E139" s="12">
        <v>2023</v>
      </c>
      <c r="F139" s="11" t="s">
        <v>297</v>
      </c>
      <c r="G139" s="12" t="s">
        <v>37</v>
      </c>
      <c r="H139" s="13">
        <v>428.5</v>
      </c>
      <c r="I139" s="13">
        <v>428.5</v>
      </c>
      <c r="J139" s="13"/>
      <c r="K139" s="11"/>
    </row>
    <row r="140" spans="1:15" ht="47.25" x14ac:dyDescent="0.25">
      <c r="A140" s="21">
        <v>9</v>
      </c>
      <c r="B140" s="11" t="s">
        <v>169</v>
      </c>
      <c r="C140" s="11" t="s">
        <v>295</v>
      </c>
      <c r="D140" s="11" t="s">
        <v>285</v>
      </c>
      <c r="E140" s="12">
        <v>2023</v>
      </c>
      <c r="F140" s="11" t="s">
        <v>298</v>
      </c>
      <c r="G140" s="12" t="s">
        <v>37</v>
      </c>
      <c r="H140" s="13">
        <v>437.3</v>
      </c>
      <c r="I140" s="13">
        <v>437.3</v>
      </c>
      <c r="J140" s="13"/>
      <c r="K140" s="11"/>
    </row>
    <row r="141" spans="1:15" ht="47.25" x14ac:dyDescent="0.25">
      <c r="A141" s="21">
        <v>10</v>
      </c>
      <c r="B141" s="11" t="s">
        <v>169</v>
      </c>
      <c r="C141" s="11" t="s">
        <v>295</v>
      </c>
      <c r="D141" s="11" t="s">
        <v>285</v>
      </c>
      <c r="E141" s="12">
        <v>2023</v>
      </c>
      <c r="F141" s="11" t="s">
        <v>299</v>
      </c>
      <c r="G141" s="12" t="s">
        <v>37</v>
      </c>
      <c r="H141" s="13">
        <v>414.4</v>
      </c>
      <c r="I141" s="13">
        <v>414.4</v>
      </c>
      <c r="J141" s="13"/>
      <c r="K141" s="11"/>
    </row>
    <row r="142" spans="1:15" ht="47.25" x14ac:dyDescent="0.25">
      <c r="A142" s="21">
        <v>11</v>
      </c>
      <c r="B142" s="11" t="s">
        <v>169</v>
      </c>
      <c r="C142" s="11" t="s">
        <v>292</v>
      </c>
      <c r="D142" s="11" t="s">
        <v>285</v>
      </c>
      <c r="E142" s="12">
        <v>2023</v>
      </c>
      <c r="F142" s="11" t="s">
        <v>297</v>
      </c>
      <c r="G142" s="12" t="s">
        <v>37</v>
      </c>
      <c r="H142" s="13">
        <v>2959.5</v>
      </c>
      <c r="I142" s="13">
        <v>2959.5</v>
      </c>
      <c r="J142" s="13"/>
      <c r="K142" s="11"/>
    </row>
    <row r="143" spans="1:15" ht="47.25" x14ac:dyDescent="0.25">
      <c r="A143" s="21">
        <v>12</v>
      </c>
      <c r="B143" s="11" t="s">
        <v>169</v>
      </c>
      <c r="C143" s="11" t="s">
        <v>292</v>
      </c>
      <c r="D143" s="11" t="s">
        <v>285</v>
      </c>
      <c r="E143" s="12">
        <v>2023</v>
      </c>
      <c r="F143" s="11" t="s">
        <v>300</v>
      </c>
      <c r="G143" s="12" t="s">
        <v>37</v>
      </c>
      <c r="H143" s="13">
        <v>2475.6</v>
      </c>
      <c r="I143" s="13">
        <v>2475.6</v>
      </c>
      <c r="J143" s="13"/>
      <c r="K143" s="11"/>
    </row>
    <row r="144" spans="1:15" ht="47.25" x14ac:dyDescent="0.25">
      <c r="A144" s="21">
        <v>13</v>
      </c>
      <c r="B144" s="11" t="s">
        <v>169</v>
      </c>
      <c r="C144" s="11" t="s">
        <v>301</v>
      </c>
      <c r="D144" s="11" t="s">
        <v>285</v>
      </c>
      <c r="E144" s="12">
        <v>2023</v>
      </c>
      <c r="F144" s="11" t="s">
        <v>302</v>
      </c>
      <c r="G144" s="12" t="s">
        <v>37</v>
      </c>
      <c r="H144" s="13">
        <v>2631.6</v>
      </c>
      <c r="I144" s="13">
        <v>2631.6</v>
      </c>
      <c r="J144" s="13"/>
      <c r="K144" s="11"/>
    </row>
    <row r="145" spans="1:15" ht="47.25" x14ac:dyDescent="0.25">
      <c r="A145" s="21">
        <v>14</v>
      </c>
      <c r="B145" s="11" t="s">
        <v>303</v>
      </c>
      <c r="C145" s="11" t="s">
        <v>304</v>
      </c>
      <c r="D145" s="11" t="s">
        <v>285</v>
      </c>
      <c r="E145" s="12">
        <v>2023</v>
      </c>
      <c r="F145" s="11" t="s">
        <v>203</v>
      </c>
      <c r="G145" s="12" t="s">
        <v>37</v>
      </c>
      <c r="H145" s="13">
        <v>139808.6</v>
      </c>
      <c r="I145" s="13">
        <v>104783.3</v>
      </c>
      <c r="J145" s="13"/>
      <c r="K145" s="11"/>
    </row>
    <row r="146" spans="1:15" ht="47.25" x14ac:dyDescent="0.25">
      <c r="A146" s="21">
        <v>15</v>
      </c>
      <c r="B146" s="11" t="s">
        <v>303</v>
      </c>
      <c r="C146" s="11" t="s">
        <v>295</v>
      </c>
      <c r="D146" s="11" t="s">
        <v>285</v>
      </c>
      <c r="E146" s="12">
        <v>2023</v>
      </c>
      <c r="F146" s="11" t="s">
        <v>305</v>
      </c>
      <c r="G146" s="12" t="s">
        <v>37</v>
      </c>
      <c r="H146" s="13">
        <v>439.5</v>
      </c>
      <c r="I146" s="13">
        <v>439.5</v>
      </c>
      <c r="J146" s="13"/>
      <c r="K146" s="11"/>
    </row>
    <row r="147" spans="1:15" ht="47.25" x14ac:dyDescent="0.25">
      <c r="A147" s="21">
        <v>16</v>
      </c>
      <c r="B147" s="11" t="s">
        <v>303</v>
      </c>
      <c r="C147" s="11" t="s">
        <v>295</v>
      </c>
      <c r="D147" s="11" t="s">
        <v>285</v>
      </c>
      <c r="E147" s="12">
        <v>2023</v>
      </c>
      <c r="F147" s="11" t="s">
        <v>306</v>
      </c>
      <c r="G147" s="12" t="s">
        <v>37</v>
      </c>
      <c r="H147" s="13">
        <v>439.5</v>
      </c>
      <c r="I147" s="13">
        <v>439.5</v>
      </c>
      <c r="J147" s="13"/>
      <c r="K147" s="11"/>
    </row>
    <row r="148" spans="1:15" ht="47.25" x14ac:dyDescent="0.25">
      <c r="A148" s="21">
        <v>17</v>
      </c>
      <c r="B148" s="11" t="s">
        <v>303</v>
      </c>
      <c r="C148" s="11" t="s">
        <v>295</v>
      </c>
      <c r="D148" s="11" t="s">
        <v>285</v>
      </c>
      <c r="E148" s="12">
        <v>2023</v>
      </c>
      <c r="F148" s="11" t="s">
        <v>307</v>
      </c>
      <c r="G148" s="12" t="s">
        <v>37</v>
      </c>
      <c r="H148" s="13">
        <v>442.1</v>
      </c>
      <c r="I148" s="13">
        <v>442.1</v>
      </c>
      <c r="J148" s="13"/>
      <c r="K148" s="11"/>
    </row>
    <row r="149" spans="1:15" ht="47.25" x14ac:dyDescent="0.25">
      <c r="A149" s="21">
        <v>18</v>
      </c>
      <c r="B149" s="11" t="s">
        <v>303</v>
      </c>
      <c r="C149" s="11" t="s">
        <v>295</v>
      </c>
      <c r="D149" s="11" t="s">
        <v>285</v>
      </c>
      <c r="E149" s="12">
        <v>2023</v>
      </c>
      <c r="F149" s="11" t="s">
        <v>308</v>
      </c>
      <c r="G149" s="12" t="s">
        <v>37</v>
      </c>
      <c r="H149" s="13">
        <v>442.1</v>
      </c>
      <c r="I149" s="13">
        <v>442.1</v>
      </c>
      <c r="J149" s="13"/>
      <c r="K149" s="11"/>
    </row>
    <row r="150" spans="1:15" ht="47.25" x14ac:dyDescent="0.25">
      <c r="A150" s="21">
        <v>19</v>
      </c>
      <c r="B150" s="11" t="s">
        <v>303</v>
      </c>
      <c r="C150" s="11" t="s">
        <v>295</v>
      </c>
      <c r="D150" s="11" t="s">
        <v>285</v>
      </c>
      <c r="E150" s="12">
        <v>2023</v>
      </c>
      <c r="F150" s="11" t="s">
        <v>261</v>
      </c>
      <c r="G150" s="12" t="s">
        <v>37</v>
      </c>
      <c r="H150" s="13">
        <v>439.5</v>
      </c>
      <c r="I150" s="13">
        <v>439.5</v>
      </c>
      <c r="J150" s="13"/>
      <c r="K150" s="11"/>
    </row>
    <row r="151" spans="1:15" ht="63" x14ac:dyDescent="0.25">
      <c r="A151" s="21">
        <v>20</v>
      </c>
      <c r="B151" s="11" t="s">
        <v>169</v>
      </c>
      <c r="C151" s="11" t="s">
        <v>309</v>
      </c>
      <c r="D151" s="11" t="s">
        <v>285</v>
      </c>
      <c r="E151" s="12" t="s">
        <v>78</v>
      </c>
      <c r="F151" s="11" t="s">
        <v>203</v>
      </c>
      <c r="G151" s="12" t="s">
        <v>18</v>
      </c>
      <c r="H151" s="13">
        <v>65000</v>
      </c>
      <c r="I151" s="13">
        <v>3266.9</v>
      </c>
      <c r="J151" s="13"/>
      <c r="K151" s="13" t="s">
        <v>310</v>
      </c>
    </row>
    <row r="152" spans="1:15" ht="63" x14ac:dyDescent="0.25">
      <c r="A152" s="21">
        <v>21</v>
      </c>
      <c r="B152" s="11" t="s">
        <v>169</v>
      </c>
      <c r="C152" s="11" t="s">
        <v>311</v>
      </c>
      <c r="D152" s="11" t="s">
        <v>285</v>
      </c>
      <c r="E152" s="12" t="s">
        <v>78</v>
      </c>
      <c r="F152" s="11" t="s">
        <v>312</v>
      </c>
      <c r="G152" s="12" t="s">
        <v>18</v>
      </c>
      <c r="H152" s="13">
        <v>88010</v>
      </c>
      <c r="I152" s="13">
        <v>0</v>
      </c>
      <c r="J152" s="13"/>
      <c r="K152" s="13" t="s">
        <v>310</v>
      </c>
    </row>
    <row r="153" spans="1:15" ht="47.25" x14ac:dyDescent="0.25">
      <c r="A153" s="21">
        <v>22</v>
      </c>
      <c r="B153" s="11" t="s">
        <v>169</v>
      </c>
      <c r="C153" s="11" t="s">
        <v>313</v>
      </c>
      <c r="D153" s="11" t="s">
        <v>285</v>
      </c>
      <c r="E153" s="12" t="s">
        <v>99</v>
      </c>
      <c r="F153" s="11" t="s">
        <v>314</v>
      </c>
      <c r="G153" s="12" t="s">
        <v>18</v>
      </c>
      <c r="H153" s="13">
        <v>157894.70000000001</v>
      </c>
      <c r="I153" s="13">
        <v>0</v>
      </c>
      <c r="J153" s="13"/>
      <c r="K153" s="11"/>
    </row>
    <row r="154" spans="1:15" ht="47.25" x14ac:dyDescent="0.25">
      <c r="A154" s="21">
        <v>23</v>
      </c>
      <c r="B154" s="11" t="s">
        <v>174</v>
      </c>
      <c r="C154" s="11" t="s">
        <v>315</v>
      </c>
      <c r="D154" s="11" t="s">
        <v>285</v>
      </c>
      <c r="E154" s="12" t="s">
        <v>69</v>
      </c>
      <c r="F154" s="11" t="s">
        <v>166</v>
      </c>
      <c r="G154" s="12" t="s">
        <v>18</v>
      </c>
      <c r="H154" s="13">
        <v>55000</v>
      </c>
      <c r="I154" s="13">
        <v>27100</v>
      </c>
      <c r="J154" s="13"/>
      <c r="K154" s="11"/>
      <c r="L154" s="17"/>
    </row>
    <row r="155" spans="1:15" ht="47.25" x14ac:dyDescent="0.25">
      <c r="A155" s="21">
        <v>24</v>
      </c>
      <c r="B155" s="11" t="s">
        <v>174</v>
      </c>
      <c r="C155" s="11" t="s">
        <v>316</v>
      </c>
      <c r="D155" s="11" t="s">
        <v>285</v>
      </c>
      <c r="E155" s="12" t="s">
        <v>69</v>
      </c>
      <c r="F155" s="11" t="s">
        <v>166</v>
      </c>
      <c r="G155" s="12" t="s">
        <v>18</v>
      </c>
      <c r="H155" s="13">
        <v>240000</v>
      </c>
      <c r="I155" s="13">
        <v>173000</v>
      </c>
      <c r="J155" s="13"/>
      <c r="K155" s="11"/>
      <c r="L155" s="17"/>
    </row>
    <row r="156" spans="1:15" ht="31.5" x14ac:dyDescent="0.25">
      <c r="A156" s="21">
        <v>25</v>
      </c>
      <c r="B156" s="11" t="s">
        <v>174</v>
      </c>
      <c r="C156" s="11" t="s">
        <v>317</v>
      </c>
      <c r="D156" s="11" t="s">
        <v>318</v>
      </c>
      <c r="E156" s="12" t="s">
        <v>69</v>
      </c>
      <c r="F156" s="11" t="s">
        <v>166</v>
      </c>
      <c r="G156" s="12" t="s">
        <v>37</v>
      </c>
      <c r="H156" s="13">
        <v>19000</v>
      </c>
      <c r="I156" s="13">
        <v>18000</v>
      </c>
      <c r="J156" s="13"/>
      <c r="K156" s="11"/>
      <c r="L156" s="17"/>
    </row>
    <row r="157" spans="1:15" ht="29.25" customHeight="1" x14ac:dyDescent="0.25">
      <c r="A157" s="67"/>
      <c r="B157" s="67"/>
      <c r="C157" s="67"/>
      <c r="D157" s="67"/>
      <c r="E157" s="67"/>
      <c r="F157" s="67"/>
      <c r="G157" s="67"/>
      <c r="H157" s="28">
        <f>SUM(H132:H156)</f>
        <v>845096.42999999993</v>
      </c>
      <c r="I157" s="28">
        <f>SUM(I132:I156)</f>
        <v>384618.33</v>
      </c>
      <c r="J157" s="28"/>
      <c r="K157" s="8"/>
      <c r="L157" s="29"/>
    </row>
    <row r="158" spans="1:15" ht="31.5" x14ac:dyDescent="0.25">
      <c r="A158" s="21">
        <v>1</v>
      </c>
      <c r="B158" s="11" t="s">
        <v>319</v>
      </c>
      <c r="C158" s="11" t="s">
        <v>320</v>
      </c>
      <c r="D158" s="11" t="s">
        <v>321</v>
      </c>
      <c r="E158" s="12" t="s">
        <v>191</v>
      </c>
      <c r="F158" s="11" t="s">
        <v>302</v>
      </c>
      <c r="G158" s="12" t="s">
        <v>37</v>
      </c>
      <c r="H158" s="13">
        <v>48500</v>
      </c>
      <c r="I158" s="13">
        <v>31502.5</v>
      </c>
      <c r="J158" s="13"/>
      <c r="K158" s="25"/>
      <c r="L158" s="29"/>
      <c r="O158" s="4"/>
    </row>
    <row r="159" spans="1:15" ht="47.25" x14ac:dyDescent="0.25">
      <c r="A159" s="21">
        <v>2</v>
      </c>
      <c r="B159" s="11" t="s">
        <v>322</v>
      </c>
      <c r="C159" s="11" t="s">
        <v>323</v>
      </c>
      <c r="D159" s="11" t="s">
        <v>321</v>
      </c>
      <c r="E159" s="12">
        <v>2023</v>
      </c>
      <c r="F159" s="11" t="s">
        <v>324</v>
      </c>
      <c r="G159" s="12" t="s">
        <v>37</v>
      </c>
      <c r="H159" s="13">
        <v>8500</v>
      </c>
      <c r="I159" s="13">
        <v>4114</v>
      </c>
      <c r="J159" s="13"/>
      <c r="K159" s="25"/>
      <c r="L159" s="29"/>
    </row>
    <row r="160" spans="1:15" ht="47.25" x14ac:dyDescent="0.25">
      <c r="A160" s="21">
        <v>3</v>
      </c>
      <c r="B160" s="11" t="s">
        <v>322</v>
      </c>
      <c r="C160" s="11" t="s">
        <v>325</v>
      </c>
      <c r="D160" s="11" t="s">
        <v>321</v>
      </c>
      <c r="E160" s="12">
        <v>2023</v>
      </c>
      <c r="F160" s="11" t="s">
        <v>324</v>
      </c>
      <c r="G160" s="12" t="s">
        <v>37</v>
      </c>
      <c r="H160" s="13">
        <v>2000</v>
      </c>
      <c r="I160" s="13">
        <v>1204.7</v>
      </c>
      <c r="J160" s="13"/>
      <c r="K160" s="25"/>
      <c r="L160" s="29"/>
    </row>
    <row r="161" spans="1:12" ht="31.5" x14ac:dyDescent="0.25">
      <c r="A161" s="21">
        <v>4</v>
      </c>
      <c r="B161" s="11" t="s">
        <v>326</v>
      </c>
      <c r="C161" s="11" t="s">
        <v>327</v>
      </c>
      <c r="D161" s="11" t="s">
        <v>321</v>
      </c>
      <c r="E161" s="12">
        <v>2023</v>
      </c>
      <c r="F161" s="11" t="s">
        <v>289</v>
      </c>
      <c r="G161" s="12" t="s">
        <v>37</v>
      </c>
      <c r="H161" s="13">
        <v>1500</v>
      </c>
      <c r="I161" s="13">
        <v>1424.99</v>
      </c>
      <c r="J161" s="13"/>
      <c r="K161" s="25"/>
      <c r="L161" s="29"/>
    </row>
    <row r="162" spans="1:12" ht="47.25" x14ac:dyDescent="0.25">
      <c r="A162" s="21">
        <v>5</v>
      </c>
      <c r="B162" s="11" t="s">
        <v>326</v>
      </c>
      <c r="C162" s="11" t="s">
        <v>328</v>
      </c>
      <c r="D162" s="11" t="s">
        <v>321</v>
      </c>
      <c r="E162" s="12">
        <v>2023</v>
      </c>
      <c r="F162" s="11" t="s">
        <v>289</v>
      </c>
      <c r="G162" s="12" t="s">
        <v>37</v>
      </c>
      <c r="H162" s="13">
        <v>3500</v>
      </c>
      <c r="I162" s="13">
        <v>3500</v>
      </c>
      <c r="J162" s="13"/>
      <c r="K162" s="25"/>
      <c r="L162" s="29"/>
    </row>
    <row r="163" spans="1:12" ht="63" x14ac:dyDescent="0.25">
      <c r="A163" s="21">
        <v>6</v>
      </c>
      <c r="B163" s="11" t="s">
        <v>326</v>
      </c>
      <c r="C163" s="11" t="s">
        <v>329</v>
      </c>
      <c r="D163" s="11" t="s">
        <v>321</v>
      </c>
      <c r="E163" s="12">
        <v>2023</v>
      </c>
      <c r="F163" s="11" t="s">
        <v>305</v>
      </c>
      <c r="G163" s="12" t="s">
        <v>37</v>
      </c>
      <c r="H163" s="13">
        <v>400</v>
      </c>
      <c r="I163" s="13">
        <v>400</v>
      </c>
      <c r="J163" s="13"/>
      <c r="K163" s="25"/>
      <c r="L163" s="29"/>
    </row>
    <row r="164" spans="1:12" ht="31.5" x14ac:dyDescent="0.25">
      <c r="A164" s="21">
        <v>7</v>
      </c>
      <c r="B164" s="11" t="s">
        <v>330</v>
      </c>
      <c r="C164" s="11" t="s">
        <v>331</v>
      </c>
      <c r="D164" s="11" t="s">
        <v>321</v>
      </c>
      <c r="E164" s="12">
        <v>2023</v>
      </c>
      <c r="F164" s="11" t="s">
        <v>332</v>
      </c>
      <c r="G164" s="12" t="s">
        <v>37</v>
      </c>
      <c r="H164" s="13">
        <v>20000</v>
      </c>
      <c r="I164" s="13">
        <v>20000</v>
      </c>
      <c r="J164" s="13"/>
      <c r="K164" s="25"/>
      <c r="L164" s="29"/>
    </row>
    <row r="165" spans="1:12" ht="31.5" x14ac:dyDescent="0.25">
      <c r="A165" s="21">
        <v>8</v>
      </c>
      <c r="B165" s="11" t="s">
        <v>333</v>
      </c>
      <c r="C165" s="11" t="s">
        <v>334</v>
      </c>
      <c r="D165" s="11" t="s">
        <v>321</v>
      </c>
      <c r="E165" s="12">
        <v>2023</v>
      </c>
      <c r="F165" s="11" t="s">
        <v>335</v>
      </c>
      <c r="G165" s="12" t="s">
        <v>37</v>
      </c>
      <c r="H165" s="13">
        <v>2000</v>
      </c>
      <c r="I165" s="13">
        <v>1160</v>
      </c>
      <c r="J165" s="13"/>
      <c r="K165" s="25"/>
      <c r="L165" s="29"/>
    </row>
    <row r="166" spans="1:12" ht="31.5" x14ac:dyDescent="0.25">
      <c r="A166" s="21">
        <v>9</v>
      </c>
      <c r="B166" s="11" t="s">
        <v>336</v>
      </c>
      <c r="C166" s="11" t="s">
        <v>337</v>
      </c>
      <c r="D166" s="11" t="s">
        <v>321</v>
      </c>
      <c r="E166" s="12">
        <v>2023</v>
      </c>
      <c r="F166" s="11" t="s">
        <v>338</v>
      </c>
      <c r="G166" s="12" t="s">
        <v>37</v>
      </c>
      <c r="H166" s="13">
        <v>40000</v>
      </c>
      <c r="I166" s="13">
        <v>34695.4</v>
      </c>
      <c r="J166" s="13"/>
      <c r="K166" s="25"/>
      <c r="L166" s="29"/>
    </row>
    <row r="167" spans="1:12" ht="31.5" x14ac:dyDescent="0.25">
      <c r="A167" s="21">
        <v>10</v>
      </c>
      <c r="B167" s="11" t="s">
        <v>169</v>
      </c>
      <c r="C167" s="11" t="s">
        <v>339</v>
      </c>
      <c r="D167" s="11" t="s">
        <v>321</v>
      </c>
      <c r="E167" s="12">
        <v>2023</v>
      </c>
      <c r="F167" s="11" t="s">
        <v>203</v>
      </c>
      <c r="G167" s="12" t="s">
        <v>18</v>
      </c>
      <c r="H167" s="13">
        <v>11473.64</v>
      </c>
      <c r="I167" s="13">
        <v>0</v>
      </c>
      <c r="J167" s="13"/>
      <c r="K167" s="25"/>
      <c r="L167" s="29"/>
    </row>
    <row r="168" spans="1:12" ht="47.25" x14ac:dyDescent="0.25">
      <c r="A168" s="21">
        <v>11</v>
      </c>
      <c r="B168" s="11" t="s">
        <v>333</v>
      </c>
      <c r="C168" s="11" t="s">
        <v>340</v>
      </c>
      <c r="D168" s="11" t="s">
        <v>321</v>
      </c>
      <c r="E168" s="12">
        <v>2023</v>
      </c>
      <c r="F168" s="11" t="s">
        <v>335</v>
      </c>
      <c r="G168" s="12" t="s">
        <v>37</v>
      </c>
      <c r="H168" s="13">
        <v>500</v>
      </c>
      <c r="I168" s="13">
        <v>195.8</v>
      </c>
      <c r="J168" s="13"/>
      <c r="K168" s="25"/>
      <c r="L168" s="29"/>
    </row>
    <row r="169" spans="1:12" ht="47.25" x14ac:dyDescent="0.25">
      <c r="A169" s="21">
        <v>12</v>
      </c>
      <c r="B169" s="11" t="s">
        <v>169</v>
      </c>
      <c r="C169" s="11" t="s">
        <v>341</v>
      </c>
      <c r="D169" s="11" t="s">
        <v>321</v>
      </c>
      <c r="E169" s="12">
        <v>2023</v>
      </c>
      <c r="F169" s="11" t="s">
        <v>335</v>
      </c>
      <c r="G169" s="12" t="s">
        <v>37</v>
      </c>
      <c r="H169" s="13">
        <v>381.1</v>
      </c>
      <c r="I169" s="13">
        <v>296.89999999999998</v>
      </c>
      <c r="J169" s="13"/>
      <c r="K169" s="25"/>
      <c r="L169" s="29"/>
    </row>
    <row r="170" spans="1:12" ht="31.5" x14ac:dyDescent="0.25">
      <c r="A170" s="21">
        <v>13</v>
      </c>
      <c r="B170" s="11" t="s">
        <v>342</v>
      </c>
      <c r="C170" s="11" t="s">
        <v>343</v>
      </c>
      <c r="D170" s="11" t="s">
        <v>321</v>
      </c>
      <c r="E170" s="12">
        <v>2023</v>
      </c>
      <c r="F170" s="11" t="s">
        <v>238</v>
      </c>
      <c r="G170" s="12" t="s">
        <v>37</v>
      </c>
      <c r="H170" s="13">
        <v>6000</v>
      </c>
      <c r="I170" s="13">
        <v>6000</v>
      </c>
      <c r="J170" s="13"/>
      <c r="K170" s="25"/>
      <c r="L170" s="29"/>
    </row>
    <row r="171" spans="1:12" ht="31.5" x14ac:dyDescent="0.25">
      <c r="A171" s="21">
        <v>14</v>
      </c>
      <c r="B171" s="11" t="s">
        <v>169</v>
      </c>
      <c r="C171" s="11" t="s">
        <v>344</v>
      </c>
      <c r="D171" s="11" t="s">
        <v>321</v>
      </c>
      <c r="E171" s="12">
        <v>2023</v>
      </c>
      <c r="F171" s="11" t="s">
        <v>345</v>
      </c>
      <c r="G171" s="12" t="s">
        <v>37</v>
      </c>
      <c r="H171" s="13">
        <v>45951.3</v>
      </c>
      <c r="I171" s="13">
        <v>45951.3</v>
      </c>
      <c r="J171" s="13"/>
      <c r="K171" s="25"/>
      <c r="L171" s="29"/>
    </row>
    <row r="172" spans="1:12" ht="31.5" x14ac:dyDescent="0.25">
      <c r="A172" s="21">
        <v>15</v>
      </c>
      <c r="B172" s="11" t="s">
        <v>346</v>
      </c>
      <c r="C172" s="11" t="s">
        <v>347</v>
      </c>
      <c r="D172" s="11" t="s">
        <v>321</v>
      </c>
      <c r="E172" s="12">
        <v>2023</v>
      </c>
      <c r="F172" s="11" t="s">
        <v>166</v>
      </c>
      <c r="G172" s="12" t="s">
        <v>348</v>
      </c>
      <c r="H172" s="13">
        <v>10000</v>
      </c>
      <c r="I172" s="13">
        <v>0</v>
      </c>
      <c r="J172" s="13"/>
      <c r="K172" s="25"/>
      <c r="L172" s="29"/>
    </row>
    <row r="173" spans="1:12" ht="31.5" x14ac:dyDescent="0.25">
      <c r="A173" s="21">
        <v>16</v>
      </c>
      <c r="B173" s="11" t="s">
        <v>169</v>
      </c>
      <c r="C173" s="11" t="s">
        <v>349</v>
      </c>
      <c r="D173" s="11" t="s">
        <v>321</v>
      </c>
      <c r="E173" s="12">
        <v>2023</v>
      </c>
      <c r="F173" s="11" t="s">
        <v>203</v>
      </c>
      <c r="G173" s="12" t="s">
        <v>37</v>
      </c>
      <c r="H173" s="13">
        <v>806</v>
      </c>
      <c r="I173" s="13">
        <v>806</v>
      </c>
      <c r="J173" s="13"/>
      <c r="K173" s="25"/>
      <c r="L173" s="29"/>
    </row>
    <row r="174" spans="1:12" ht="78.75" x14ac:dyDescent="0.25">
      <c r="A174" s="21">
        <v>17</v>
      </c>
      <c r="B174" s="11" t="s">
        <v>169</v>
      </c>
      <c r="C174" s="11" t="s">
        <v>350</v>
      </c>
      <c r="D174" s="11" t="s">
        <v>321</v>
      </c>
      <c r="E174" s="12">
        <v>2023</v>
      </c>
      <c r="F174" s="11" t="s">
        <v>345</v>
      </c>
      <c r="G174" s="12" t="s">
        <v>37</v>
      </c>
      <c r="H174" s="13">
        <v>748.68</v>
      </c>
      <c r="I174" s="13">
        <v>449.2</v>
      </c>
      <c r="J174" s="13"/>
      <c r="K174" s="25"/>
      <c r="L174" s="29"/>
    </row>
    <row r="175" spans="1:12" ht="47.25" x14ac:dyDescent="0.25">
      <c r="A175" s="21">
        <v>18</v>
      </c>
      <c r="B175" s="11" t="s">
        <v>169</v>
      </c>
      <c r="C175" s="11" t="s">
        <v>351</v>
      </c>
      <c r="D175" s="11" t="s">
        <v>321</v>
      </c>
      <c r="E175" s="12">
        <v>2023</v>
      </c>
      <c r="F175" s="11" t="s">
        <v>345</v>
      </c>
      <c r="G175" s="12" t="s">
        <v>37</v>
      </c>
      <c r="H175" s="13">
        <v>350</v>
      </c>
      <c r="I175" s="13">
        <v>350</v>
      </c>
      <c r="J175" s="13"/>
      <c r="K175" s="25"/>
      <c r="L175" s="29"/>
    </row>
    <row r="176" spans="1:12" ht="47.25" x14ac:dyDescent="0.25">
      <c r="A176" s="21">
        <v>19</v>
      </c>
      <c r="B176" s="11" t="s">
        <v>169</v>
      </c>
      <c r="C176" s="11" t="s">
        <v>352</v>
      </c>
      <c r="D176" s="11" t="s">
        <v>321</v>
      </c>
      <c r="E176" s="12">
        <v>2023</v>
      </c>
      <c r="F176" s="11" t="s">
        <v>345</v>
      </c>
      <c r="G176" s="12" t="s">
        <v>37</v>
      </c>
      <c r="H176" s="13">
        <v>307.89999999999998</v>
      </c>
      <c r="I176" s="13">
        <v>307.89999999999998</v>
      </c>
      <c r="J176" s="13"/>
      <c r="K176" s="25"/>
      <c r="L176" s="29"/>
    </row>
    <row r="177" spans="1:12" ht="47.25" x14ac:dyDescent="0.25">
      <c r="A177" s="21">
        <v>20</v>
      </c>
      <c r="B177" s="11" t="s">
        <v>169</v>
      </c>
      <c r="C177" s="11" t="s">
        <v>353</v>
      </c>
      <c r="D177" s="11" t="s">
        <v>321</v>
      </c>
      <c r="E177" s="12">
        <v>2023</v>
      </c>
      <c r="F177" s="11" t="s">
        <v>345</v>
      </c>
      <c r="G177" s="12" t="s">
        <v>37</v>
      </c>
      <c r="H177" s="13">
        <v>70.040000000000006</v>
      </c>
      <c r="I177" s="13">
        <v>70</v>
      </c>
      <c r="J177" s="13"/>
      <c r="K177" s="25"/>
      <c r="L177" s="29"/>
    </row>
    <row r="178" spans="1:12" ht="47.25" x14ac:dyDescent="0.25">
      <c r="A178" s="21">
        <v>21</v>
      </c>
      <c r="B178" s="11" t="s">
        <v>169</v>
      </c>
      <c r="C178" s="11" t="s">
        <v>354</v>
      </c>
      <c r="D178" s="11" t="s">
        <v>321</v>
      </c>
      <c r="E178" s="12">
        <v>2023</v>
      </c>
      <c r="F178" s="11" t="s">
        <v>302</v>
      </c>
      <c r="G178" s="12" t="s">
        <v>37</v>
      </c>
      <c r="H178" s="13">
        <v>106</v>
      </c>
      <c r="I178" s="13">
        <v>106</v>
      </c>
      <c r="J178" s="13"/>
      <c r="K178" s="25"/>
      <c r="L178" s="29"/>
    </row>
    <row r="179" spans="1:12" ht="47.25" x14ac:dyDescent="0.25">
      <c r="A179" s="21">
        <v>22</v>
      </c>
      <c r="B179" s="11" t="s">
        <v>169</v>
      </c>
      <c r="C179" s="11" t="s">
        <v>355</v>
      </c>
      <c r="D179" s="11" t="s">
        <v>321</v>
      </c>
      <c r="E179" s="12">
        <v>2023</v>
      </c>
      <c r="F179" s="11" t="s">
        <v>302</v>
      </c>
      <c r="G179" s="12" t="s">
        <v>37</v>
      </c>
      <c r="H179" s="13">
        <v>275</v>
      </c>
      <c r="I179" s="13">
        <v>275</v>
      </c>
      <c r="J179" s="13"/>
      <c r="K179" s="25"/>
      <c r="L179" s="29"/>
    </row>
    <row r="180" spans="1:12" ht="47.25" x14ac:dyDescent="0.25">
      <c r="A180" s="21">
        <v>23</v>
      </c>
      <c r="B180" s="11" t="s">
        <v>169</v>
      </c>
      <c r="C180" s="11" t="s">
        <v>356</v>
      </c>
      <c r="D180" s="11" t="s">
        <v>321</v>
      </c>
      <c r="E180" s="12">
        <v>2023</v>
      </c>
      <c r="F180" s="11" t="s">
        <v>302</v>
      </c>
      <c r="G180" s="12" t="s">
        <v>37</v>
      </c>
      <c r="H180" s="13">
        <v>97.025000000000006</v>
      </c>
      <c r="I180" s="13">
        <v>97.025000000000006</v>
      </c>
      <c r="J180" s="13"/>
      <c r="K180" s="25"/>
      <c r="L180" s="29"/>
    </row>
    <row r="181" spans="1:12" ht="78.75" x14ac:dyDescent="0.25">
      <c r="A181" s="21">
        <v>24</v>
      </c>
      <c r="B181" s="11" t="s">
        <v>169</v>
      </c>
      <c r="C181" s="11" t="s">
        <v>357</v>
      </c>
      <c r="D181" s="11" t="s">
        <v>321</v>
      </c>
      <c r="E181" s="12">
        <v>2023</v>
      </c>
      <c r="F181" s="11" t="s">
        <v>302</v>
      </c>
      <c r="G181" s="12" t="s">
        <v>37</v>
      </c>
      <c r="H181" s="13">
        <v>1715.88</v>
      </c>
      <c r="I181" s="13">
        <v>1504.6</v>
      </c>
      <c r="J181" s="13"/>
      <c r="K181" s="25"/>
      <c r="L181" s="29"/>
    </row>
    <row r="182" spans="1:12" ht="78.75" x14ac:dyDescent="0.25">
      <c r="A182" s="21">
        <v>25</v>
      </c>
      <c r="B182" s="11" t="s">
        <v>169</v>
      </c>
      <c r="C182" s="11" t="s">
        <v>358</v>
      </c>
      <c r="D182" s="11" t="s">
        <v>321</v>
      </c>
      <c r="E182" s="12">
        <v>2023</v>
      </c>
      <c r="F182" s="11" t="s">
        <v>302</v>
      </c>
      <c r="G182" s="12" t="s">
        <v>37</v>
      </c>
      <c r="H182" s="13">
        <v>41.6</v>
      </c>
      <c r="I182" s="13">
        <v>41.6</v>
      </c>
      <c r="J182" s="13"/>
      <c r="K182" s="25"/>
      <c r="L182" s="29"/>
    </row>
    <row r="183" spans="1:12" ht="31.5" x14ac:dyDescent="0.25">
      <c r="A183" s="21">
        <v>26</v>
      </c>
      <c r="B183" s="11" t="s">
        <v>359</v>
      </c>
      <c r="C183" s="11" t="s">
        <v>360</v>
      </c>
      <c r="D183" s="11" t="s">
        <v>321</v>
      </c>
      <c r="E183" s="12">
        <v>2023</v>
      </c>
      <c r="F183" s="11" t="s">
        <v>361</v>
      </c>
      <c r="G183" s="12" t="s">
        <v>37</v>
      </c>
      <c r="H183" s="13">
        <v>400</v>
      </c>
      <c r="I183" s="13">
        <v>400</v>
      </c>
      <c r="J183" s="13"/>
      <c r="K183" s="25"/>
      <c r="L183" s="29"/>
    </row>
    <row r="184" spans="1:12" ht="31.5" x14ac:dyDescent="0.25">
      <c r="A184" s="21">
        <v>27</v>
      </c>
      <c r="B184" s="11" t="s">
        <v>326</v>
      </c>
      <c r="C184" s="11" t="s">
        <v>360</v>
      </c>
      <c r="D184" s="11" t="s">
        <v>321</v>
      </c>
      <c r="E184" s="12">
        <v>2023</v>
      </c>
      <c r="F184" s="11" t="s">
        <v>289</v>
      </c>
      <c r="G184" s="12" t="s">
        <v>37</v>
      </c>
      <c r="H184" s="13">
        <v>500</v>
      </c>
      <c r="I184" s="13">
        <v>500</v>
      </c>
      <c r="J184" s="13"/>
      <c r="K184" s="25"/>
      <c r="L184" s="29"/>
    </row>
    <row r="185" spans="1:12" ht="31.5" x14ac:dyDescent="0.25">
      <c r="A185" s="21">
        <v>28</v>
      </c>
      <c r="B185" s="11" t="s">
        <v>362</v>
      </c>
      <c r="C185" s="11" t="s">
        <v>360</v>
      </c>
      <c r="D185" s="11" t="s">
        <v>321</v>
      </c>
      <c r="E185" s="12">
        <v>2023</v>
      </c>
      <c r="F185" s="11" t="s">
        <v>203</v>
      </c>
      <c r="G185" s="12" t="s">
        <v>37</v>
      </c>
      <c r="H185" s="13">
        <v>600</v>
      </c>
      <c r="I185" s="13">
        <v>600</v>
      </c>
      <c r="J185" s="13"/>
      <c r="K185" s="25"/>
      <c r="L185" s="29"/>
    </row>
    <row r="186" spans="1:12" ht="31.5" x14ac:dyDescent="0.25">
      <c r="A186" s="21">
        <v>29</v>
      </c>
      <c r="B186" s="11" t="s">
        <v>169</v>
      </c>
      <c r="C186" s="11" t="s">
        <v>360</v>
      </c>
      <c r="D186" s="11" t="s">
        <v>321</v>
      </c>
      <c r="E186" s="12">
        <v>2023</v>
      </c>
      <c r="F186" s="11" t="s">
        <v>254</v>
      </c>
      <c r="G186" s="12" t="s">
        <v>37</v>
      </c>
      <c r="H186" s="13">
        <v>500</v>
      </c>
      <c r="I186" s="13">
        <v>500</v>
      </c>
      <c r="J186" s="13"/>
      <c r="K186" s="25"/>
      <c r="L186" s="29"/>
    </row>
    <row r="187" spans="1:12" ht="47.25" x14ac:dyDescent="0.25">
      <c r="A187" s="21">
        <v>30</v>
      </c>
      <c r="B187" s="11" t="s">
        <v>322</v>
      </c>
      <c r="C187" s="11" t="s">
        <v>363</v>
      </c>
      <c r="D187" s="11" t="s">
        <v>321</v>
      </c>
      <c r="E187" s="12">
        <v>2023</v>
      </c>
      <c r="F187" s="11" t="s">
        <v>324</v>
      </c>
      <c r="G187" s="12" t="s">
        <v>37</v>
      </c>
      <c r="H187" s="13">
        <v>600</v>
      </c>
      <c r="I187" s="13">
        <v>600</v>
      </c>
      <c r="J187" s="13"/>
      <c r="K187" s="25"/>
      <c r="L187" s="29"/>
    </row>
    <row r="188" spans="1:12" ht="31.5" x14ac:dyDescent="0.25">
      <c r="A188" s="21">
        <v>31</v>
      </c>
      <c r="B188" s="11" t="s">
        <v>169</v>
      </c>
      <c r="C188" s="11" t="s">
        <v>364</v>
      </c>
      <c r="D188" s="11" t="s">
        <v>321</v>
      </c>
      <c r="E188" s="12">
        <v>2023</v>
      </c>
      <c r="F188" s="11" t="s">
        <v>335</v>
      </c>
      <c r="G188" s="12" t="s">
        <v>37</v>
      </c>
      <c r="H188" s="13">
        <v>1000</v>
      </c>
      <c r="I188" s="13">
        <v>1000</v>
      </c>
      <c r="J188" s="13"/>
      <c r="K188" s="25"/>
      <c r="L188" s="29"/>
    </row>
    <row r="189" spans="1:12" ht="47.25" x14ac:dyDescent="0.25">
      <c r="A189" s="21">
        <v>32</v>
      </c>
      <c r="B189" s="11" t="s">
        <v>319</v>
      </c>
      <c r="C189" s="11" t="s">
        <v>365</v>
      </c>
      <c r="D189" s="11" t="s">
        <v>321</v>
      </c>
      <c r="E189" s="12">
        <v>2023</v>
      </c>
      <c r="F189" s="11" t="s">
        <v>302</v>
      </c>
      <c r="G189" s="12" t="s">
        <v>37</v>
      </c>
      <c r="H189" s="13">
        <v>5000</v>
      </c>
      <c r="I189" s="13">
        <v>4960.6000000000004</v>
      </c>
      <c r="J189" s="13"/>
      <c r="K189" s="25"/>
      <c r="L189" s="29"/>
    </row>
    <row r="190" spans="1:12" ht="47.25" x14ac:dyDescent="0.25">
      <c r="A190" s="21">
        <v>33</v>
      </c>
      <c r="B190" s="11" t="s">
        <v>319</v>
      </c>
      <c r="C190" s="11" t="s">
        <v>366</v>
      </c>
      <c r="D190" s="11" t="s">
        <v>321</v>
      </c>
      <c r="E190" s="12">
        <v>2023</v>
      </c>
      <c r="F190" s="11" t="s">
        <v>302</v>
      </c>
      <c r="G190" s="12" t="s">
        <v>37</v>
      </c>
      <c r="H190" s="13">
        <v>65.209999999999994</v>
      </c>
      <c r="I190" s="13">
        <v>65.209999999999994</v>
      </c>
      <c r="J190" s="13"/>
      <c r="K190" s="25"/>
      <c r="L190" s="29"/>
    </row>
    <row r="191" spans="1:12" ht="63" x14ac:dyDescent="0.25">
      <c r="A191" s="21">
        <v>34</v>
      </c>
      <c r="B191" s="11" t="s">
        <v>169</v>
      </c>
      <c r="C191" s="11" t="s">
        <v>367</v>
      </c>
      <c r="D191" s="11" t="s">
        <v>321</v>
      </c>
      <c r="E191" s="12">
        <v>2023</v>
      </c>
      <c r="F191" s="11" t="s">
        <v>302</v>
      </c>
      <c r="G191" s="12" t="s">
        <v>37</v>
      </c>
      <c r="H191" s="13">
        <v>41.64</v>
      </c>
      <c r="I191" s="13">
        <v>41.6</v>
      </c>
      <c r="J191" s="13"/>
      <c r="K191" s="25"/>
      <c r="L191" s="29"/>
    </row>
    <row r="192" spans="1:12" ht="47.25" x14ac:dyDescent="0.25">
      <c r="A192" s="21">
        <v>35</v>
      </c>
      <c r="B192" s="11" t="s">
        <v>169</v>
      </c>
      <c r="C192" s="11" t="s">
        <v>368</v>
      </c>
      <c r="D192" s="11" t="s">
        <v>321</v>
      </c>
      <c r="E192" s="12">
        <v>2023</v>
      </c>
      <c r="F192" s="7" t="s">
        <v>369</v>
      </c>
      <c r="G192" s="12" t="s">
        <v>37</v>
      </c>
      <c r="H192" s="13">
        <v>1496.5</v>
      </c>
      <c r="I192" s="13">
        <v>1496.5</v>
      </c>
      <c r="J192" s="13"/>
      <c r="K192" s="25"/>
      <c r="L192" s="29"/>
    </row>
    <row r="193" spans="1:12" ht="63" x14ac:dyDescent="0.25">
      <c r="A193" s="21">
        <v>36</v>
      </c>
      <c r="B193" s="11" t="s">
        <v>169</v>
      </c>
      <c r="C193" s="11" t="s">
        <v>370</v>
      </c>
      <c r="D193" s="11" t="s">
        <v>321</v>
      </c>
      <c r="E193" s="12">
        <v>2023</v>
      </c>
      <c r="F193" s="7" t="s">
        <v>371</v>
      </c>
      <c r="G193" s="12" t="s">
        <v>37</v>
      </c>
      <c r="H193" s="13">
        <v>139.4</v>
      </c>
      <c r="I193" s="13">
        <v>139.4</v>
      </c>
      <c r="J193" s="13"/>
      <c r="K193" s="25"/>
      <c r="L193" s="29"/>
    </row>
    <row r="194" spans="1:12" ht="78.75" x14ac:dyDescent="0.25">
      <c r="A194" s="21">
        <v>37</v>
      </c>
      <c r="B194" s="11" t="s">
        <v>169</v>
      </c>
      <c r="C194" s="11" t="s">
        <v>372</v>
      </c>
      <c r="D194" s="11" t="s">
        <v>321</v>
      </c>
      <c r="E194" s="12">
        <v>2023</v>
      </c>
      <c r="F194" s="7" t="s">
        <v>373</v>
      </c>
      <c r="G194" s="12" t="s">
        <v>37</v>
      </c>
      <c r="H194" s="13">
        <v>300</v>
      </c>
      <c r="I194" s="13">
        <v>300</v>
      </c>
      <c r="J194" s="13"/>
      <c r="K194" s="25"/>
      <c r="L194" s="29"/>
    </row>
    <row r="195" spans="1:12" ht="63" x14ac:dyDescent="0.25">
      <c r="A195" s="21">
        <v>38</v>
      </c>
      <c r="B195" s="11" t="s">
        <v>169</v>
      </c>
      <c r="C195" s="11" t="s">
        <v>374</v>
      </c>
      <c r="D195" s="11" t="s">
        <v>321</v>
      </c>
      <c r="E195" s="12">
        <v>2023</v>
      </c>
      <c r="F195" s="11" t="s">
        <v>302</v>
      </c>
      <c r="G195" s="12" t="s">
        <v>37</v>
      </c>
      <c r="H195" s="13">
        <v>282.7</v>
      </c>
      <c r="I195" s="13">
        <v>282.7</v>
      </c>
      <c r="J195" s="13"/>
      <c r="K195" s="25"/>
      <c r="L195" s="29"/>
    </row>
    <row r="196" spans="1:12" ht="47.25" x14ac:dyDescent="0.25">
      <c r="A196" s="21">
        <v>39</v>
      </c>
      <c r="B196" s="11" t="s">
        <v>169</v>
      </c>
      <c r="C196" s="11" t="s">
        <v>375</v>
      </c>
      <c r="D196" s="11" t="s">
        <v>321</v>
      </c>
      <c r="E196" s="12">
        <v>2023</v>
      </c>
      <c r="F196" s="11" t="s">
        <v>302</v>
      </c>
      <c r="G196" s="12" t="s">
        <v>37</v>
      </c>
      <c r="H196" s="13">
        <v>285.5</v>
      </c>
      <c r="I196" s="13">
        <v>285.5</v>
      </c>
      <c r="J196" s="13"/>
      <c r="K196" s="25"/>
      <c r="L196" s="29"/>
    </row>
    <row r="197" spans="1:12" ht="31.5" x14ac:dyDescent="0.25">
      <c r="A197" s="21">
        <v>40</v>
      </c>
      <c r="B197" s="11" t="s">
        <v>169</v>
      </c>
      <c r="C197" s="11" t="s">
        <v>376</v>
      </c>
      <c r="D197" s="11" t="s">
        <v>321</v>
      </c>
      <c r="E197" s="12">
        <v>2023</v>
      </c>
      <c r="F197" s="11" t="s">
        <v>302</v>
      </c>
      <c r="G197" s="12" t="s">
        <v>37</v>
      </c>
      <c r="H197" s="13">
        <v>341.1</v>
      </c>
      <c r="I197" s="13">
        <v>341.1</v>
      </c>
      <c r="J197" s="13"/>
      <c r="K197" s="25"/>
      <c r="L197" s="29"/>
    </row>
    <row r="198" spans="1:12" ht="63" x14ac:dyDescent="0.25">
      <c r="A198" s="21">
        <v>41</v>
      </c>
      <c r="B198" s="11" t="s">
        <v>169</v>
      </c>
      <c r="C198" s="11" t="s">
        <v>377</v>
      </c>
      <c r="D198" s="11" t="s">
        <v>321</v>
      </c>
      <c r="E198" s="12">
        <v>2023</v>
      </c>
      <c r="F198" s="11" t="s">
        <v>302</v>
      </c>
      <c r="G198" s="12" t="s">
        <v>37</v>
      </c>
      <c r="H198" s="13">
        <v>7300</v>
      </c>
      <c r="I198" s="13">
        <v>7300</v>
      </c>
      <c r="J198" s="13"/>
      <c r="K198" s="25"/>
      <c r="L198" s="29"/>
    </row>
    <row r="199" spans="1:12" ht="63" x14ac:dyDescent="0.25">
      <c r="A199" s="21">
        <v>42</v>
      </c>
      <c r="B199" s="11" t="s">
        <v>169</v>
      </c>
      <c r="C199" s="11" t="s">
        <v>378</v>
      </c>
      <c r="D199" s="11" t="s">
        <v>321</v>
      </c>
      <c r="E199" s="12">
        <v>2023</v>
      </c>
      <c r="F199" s="11" t="s">
        <v>302</v>
      </c>
      <c r="G199" s="12" t="s">
        <v>37</v>
      </c>
      <c r="H199" s="13">
        <v>1000</v>
      </c>
      <c r="I199" s="13">
        <v>1000</v>
      </c>
      <c r="J199" s="13"/>
      <c r="K199" s="25"/>
      <c r="L199" s="29"/>
    </row>
    <row r="200" spans="1:12" ht="47.25" x14ac:dyDescent="0.25">
      <c r="A200" s="21">
        <v>43</v>
      </c>
      <c r="B200" s="11" t="s">
        <v>169</v>
      </c>
      <c r="C200" s="11" t="s">
        <v>379</v>
      </c>
      <c r="D200" s="11" t="s">
        <v>321</v>
      </c>
      <c r="E200" s="12">
        <v>2023</v>
      </c>
      <c r="F200" s="11" t="s">
        <v>302</v>
      </c>
      <c r="G200" s="12" t="s">
        <v>37</v>
      </c>
      <c r="H200" s="13">
        <v>3000</v>
      </c>
      <c r="I200" s="13">
        <v>3000</v>
      </c>
      <c r="J200" s="13"/>
      <c r="K200" s="25"/>
      <c r="L200" s="29"/>
    </row>
    <row r="201" spans="1:12" ht="63" x14ac:dyDescent="0.25">
      <c r="A201" s="21">
        <v>44</v>
      </c>
      <c r="B201" s="11" t="s">
        <v>380</v>
      </c>
      <c r="C201" s="11" t="s">
        <v>381</v>
      </c>
      <c r="D201" s="11" t="s">
        <v>321</v>
      </c>
      <c r="E201" s="12">
        <v>2023</v>
      </c>
      <c r="F201" s="11" t="s">
        <v>382</v>
      </c>
      <c r="G201" s="12" t="s">
        <v>37</v>
      </c>
      <c r="H201" s="13">
        <v>600</v>
      </c>
      <c r="I201" s="13">
        <v>600</v>
      </c>
      <c r="J201" s="13"/>
      <c r="K201" s="25"/>
      <c r="L201" s="29"/>
    </row>
    <row r="202" spans="1:12" ht="63" x14ac:dyDescent="0.25">
      <c r="A202" s="21">
        <v>45</v>
      </c>
      <c r="B202" s="11" t="s">
        <v>380</v>
      </c>
      <c r="C202" s="11" t="s">
        <v>383</v>
      </c>
      <c r="D202" s="11" t="s">
        <v>321</v>
      </c>
      <c r="E202" s="12">
        <v>2023</v>
      </c>
      <c r="F202" s="11" t="s">
        <v>270</v>
      </c>
      <c r="G202" s="12" t="s">
        <v>37</v>
      </c>
      <c r="H202" s="13">
        <v>640.29999999999995</v>
      </c>
      <c r="I202" s="13">
        <v>640.29999999999995</v>
      </c>
      <c r="J202" s="13"/>
      <c r="K202" s="25"/>
      <c r="L202" s="29"/>
    </row>
    <row r="203" spans="1:12" ht="63" x14ac:dyDescent="0.25">
      <c r="A203" s="21">
        <v>46</v>
      </c>
      <c r="B203" s="11" t="s">
        <v>380</v>
      </c>
      <c r="C203" s="11" t="s">
        <v>384</v>
      </c>
      <c r="D203" s="11" t="s">
        <v>321</v>
      </c>
      <c r="E203" s="12">
        <v>2023</v>
      </c>
      <c r="F203" s="11" t="s">
        <v>254</v>
      </c>
      <c r="G203" s="12" t="s">
        <v>37</v>
      </c>
      <c r="H203" s="13">
        <v>503.7</v>
      </c>
      <c r="I203" s="13">
        <v>503.7</v>
      </c>
      <c r="J203" s="13"/>
      <c r="K203" s="25"/>
      <c r="L203" s="29"/>
    </row>
    <row r="204" spans="1:12" ht="63" x14ac:dyDescent="0.25">
      <c r="A204" s="21">
        <v>47</v>
      </c>
      <c r="B204" s="11" t="s">
        <v>380</v>
      </c>
      <c r="C204" s="11" t="s">
        <v>385</v>
      </c>
      <c r="D204" s="11" t="s">
        <v>321</v>
      </c>
      <c r="E204" s="12">
        <v>2023</v>
      </c>
      <c r="F204" s="11" t="s">
        <v>254</v>
      </c>
      <c r="G204" s="12" t="s">
        <v>37</v>
      </c>
      <c r="H204" s="13">
        <v>4944.7</v>
      </c>
      <c r="I204" s="13">
        <v>4944.7</v>
      </c>
      <c r="J204" s="13"/>
      <c r="K204" s="25"/>
      <c r="L204" s="29"/>
    </row>
    <row r="205" spans="1:12" ht="63" x14ac:dyDescent="0.25">
      <c r="A205" s="21">
        <v>48</v>
      </c>
      <c r="B205" s="11" t="s">
        <v>380</v>
      </c>
      <c r="C205" s="11" t="s">
        <v>386</v>
      </c>
      <c r="D205" s="11" t="s">
        <v>321</v>
      </c>
      <c r="E205" s="12">
        <v>2023</v>
      </c>
      <c r="F205" s="11" t="s">
        <v>254</v>
      </c>
      <c r="G205" s="12" t="s">
        <v>37</v>
      </c>
      <c r="H205" s="13">
        <v>1924.5</v>
      </c>
      <c r="I205" s="13">
        <v>1924.5</v>
      </c>
      <c r="J205" s="13"/>
      <c r="K205" s="25"/>
      <c r="L205" s="29"/>
    </row>
    <row r="206" spans="1:12" ht="78.75" x14ac:dyDescent="0.25">
      <c r="A206" s="21">
        <v>49</v>
      </c>
      <c r="B206" s="11" t="s">
        <v>380</v>
      </c>
      <c r="C206" s="11" t="s">
        <v>387</v>
      </c>
      <c r="D206" s="11" t="s">
        <v>321</v>
      </c>
      <c r="E206" s="12">
        <v>2023</v>
      </c>
      <c r="F206" s="11" t="s">
        <v>254</v>
      </c>
      <c r="G206" s="12" t="s">
        <v>37</v>
      </c>
      <c r="H206" s="13">
        <v>104.16</v>
      </c>
      <c r="I206" s="13">
        <v>104.16</v>
      </c>
      <c r="J206" s="13"/>
      <c r="K206" s="25"/>
      <c r="L206" s="29"/>
    </row>
    <row r="207" spans="1:12" ht="78.75" x14ac:dyDescent="0.25">
      <c r="A207" s="21">
        <v>50</v>
      </c>
      <c r="B207" s="11" t="s">
        <v>380</v>
      </c>
      <c r="C207" s="11" t="s">
        <v>388</v>
      </c>
      <c r="D207" s="11" t="s">
        <v>321</v>
      </c>
      <c r="E207" s="12">
        <v>2023</v>
      </c>
      <c r="F207" s="11" t="s">
        <v>254</v>
      </c>
      <c r="G207" s="12" t="s">
        <v>37</v>
      </c>
      <c r="H207" s="13">
        <v>108.6</v>
      </c>
      <c r="I207" s="13">
        <v>108.6</v>
      </c>
      <c r="J207" s="13"/>
      <c r="K207" s="25"/>
      <c r="L207" s="29"/>
    </row>
    <row r="208" spans="1:12" ht="47.25" x14ac:dyDescent="0.25">
      <c r="A208" s="21">
        <v>51</v>
      </c>
      <c r="B208" s="11" t="s">
        <v>380</v>
      </c>
      <c r="C208" s="11" t="s">
        <v>389</v>
      </c>
      <c r="D208" s="11" t="s">
        <v>321</v>
      </c>
      <c r="E208" s="12">
        <v>2023</v>
      </c>
      <c r="F208" s="11" t="s">
        <v>390</v>
      </c>
      <c r="G208" s="12" t="s">
        <v>37</v>
      </c>
      <c r="H208" s="13">
        <v>23199.4</v>
      </c>
      <c r="I208" s="13">
        <v>20428.7</v>
      </c>
      <c r="J208" s="13"/>
      <c r="K208" s="25"/>
      <c r="L208" s="29"/>
    </row>
    <row r="209" spans="1:12" ht="31.5" x14ac:dyDescent="0.25">
      <c r="A209" s="21">
        <v>52</v>
      </c>
      <c r="B209" s="11" t="s">
        <v>380</v>
      </c>
      <c r="C209" s="11" t="s">
        <v>391</v>
      </c>
      <c r="D209" s="11" t="s">
        <v>321</v>
      </c>
      <c r="E209" s="12">
        <v>2023</v>
      </c>
      <c r="F209" s="11" t="s">
        <v>392</v>
      </c>
      <c r="G209" s="12" t="s">
        <v>37</v>
      </c>
      <c r="H209" s="13">
        <v>4116.5</v>
      </c>
      <c r="I209" s="13">
        <v>3682.1</v>
      </c>
      <c r="J209" s="13"/>
      <c r="K209" s="25"/>
      <c r="L209" s="29"/>
    </row>
    <row r="210" spans="1:12" ht="29.25" customHeight="1" x14ac:dyDescent="0.25">
      <c r="A210" s="67"/>
      <c r="B210" s="67"/>
      <c r="C210" s="67"/>
      <c r="D210" s="67"/>
      <c r="E210" s="67"/>
      <c r="F210" s="67"/>
      <c r="G210" s="67"/>
      <c r="H210" s="28">
        <f>SUM(H158:H209)</f>
        <v>264218.07500000007</v>
      </c>
      <c r="I210" s="28">
        <f>SUM(I158:I209)</f>
        <v>210202.28500000006</v>
      </c>
      <c r="J210" s="28"/>
      <c r="K210" s="8"/>
      <c r="L210" s="29"/>
    </row>
    <row r="211" spans="1:12" ht="63" x14ac:dyDescent="0.25">
      <c r="A211" s="21">
        <v>1</v>
      </c>
      <c r="B211" s="11" t="s">
        <v>169</v>
      </c>
      <c r="C211" s="11" t="s">
        <v>393</v>
      </c>
      <c r="D211" s="11" t="s">
        <v>394</v>
      </c>
      <c r="E211" s="12">
        <v>2023</v>
      </c>
      <c r="F211" s="11" t="s">
        <v>254</v>
      </c>
      <c r="G211" s="12" t="s">
        <v>395</v>
      </c>
      <c r="H211" s="14">
        <v>34200</v>
      </c>
      <c r="I211" s="14">
        <v>34200</v>
      </c>
      <c r="J211" s="14"/>
      <c r="K211" s="12"/>
    </row>
    <row r="212" spans="1:12" ht="63" x14ac:dyDescent="0.25">
      <c r="A212" s="21">
        <v>2</v>
      </c>
      <c r="B212" s="11" t="s">
        <v>169</v>
      </c>
      <c r="C212" s="11" t="s">
        <v>396</v>
      </c>
      <c r="D212" s="11" t="s">
        <v>394</v>
      </c>
      <c r="E212" s="12">
        <v>2023</v>
      </c>
      <c r="F212" s="11" t="s">
        <v>254</v>
      </c>
      <c r="G212" s="12" t="s">
        <v>395</v>
      </c>
      <c r="H212" s="14">
        <v>47000</v>
      </c>
      <c r="I212" s="14">
        <v>47000</v>
      </c>
      <c r="J212" s="14"/>
      <c r="K212" s="12"/>
    </row>
    <row r="213" spans="1:12" ht="63" x14ac:dyDescent="0.25">
      <c r="A213" s="21">
        <v>3</v>
      </c>
      <c r="B213" s="11" t="s">
        <v>169</v>
      </c>
      <c r="C213" s="11" t="s">
        <v>397</v>
      </c>
      <c r="D213" s="11" t="s">
        <v>394</v>
      </c>
      <c r="E213" s="11">
        <v>2023</v>
      </c>
      <c r="F213" s="11" t="s">
        <v>254</v>
      </c>
      <c r="G213" s="11" t="s">
        <v>18</v>
      </c>
      <c r="H213" s="14">
        <v>89000</v>
      </c>
      <c r="I213" s="14">
        <v>0</v>
      </c>
      <c r="J213" s="14"/>
      <c r="K213" s="11"/>
    </row>
    <row r="214" spans="1:12" ht="63" x14ac:dyDescent="0.25">
      <c r="A214" s="21">
        <v>4</v>
      </c>
      <c r="B214" s="11" t="s">
        <v>249</v>
      </c>
      <c r="C214" s="11" t="s">
        <v>398</v>
      </c>
      <c r="D214" s="11" t="s">
        <v>394</v>
      </c>
      <c r="E214" s="11" t="s">
        <v>251</v>
      </c>
      <c r="F214" s="11" t="s">
        <v>252</v>
      </c>
      <c r="G214" s="12" t="s">
        <v>18</v>
      </c>
      <c r="H214" s="13">
        <v>12600000</v>
      </c>
      <c r="I214" s="13">
        <v>1005400</v>
      </c>
      <c r="J214" s="13"/>
      <c r="K214" s="11"/>
    </row>
    <row r="215" spans="1:12" ht="63" x14ac:dyDescent="0.25">
      <c r="A215" s="21">
        <v>6</v>
      </c>
      <c r="B215" s="11" t="s">
        <v>283</v>
      </c>
      <c r="C215" s="11" t="s">
        <v>399</v>
      </c>
      <c r="D215" s="11" t="s">
        <v>394</v>
      </c>
      <c r="E215" s="11">
        <v>2023</v>
      </c>
      <c r="F215" s="11" t="s">
        <v>184</v>
      </c>
      <c r="G215" s="12" t="s">
        <v>400</v>
      </c>
      <c r="H215" s="13">
        <v>0</v>
      </c>
      <c r="I215" s="13">
        <v>0</v>
      </c>
      <c r="J215" s="13"/>
      <c r="K215" s="12"/>
    </row>
    <row r="216" spans="1:12" ht="78.75" x14ac:dyDescent="0.25">
      <c r="A216" s="21">
        <v>9</v>
      </c>
      <c r="B216" s="11" t="s">
        <v>283</v>
      </c>
      <c r="C216" s="11" t="s">
        <v>401</v>
      </c>
      <c r="D216" s="11" t="s">
        <v>394</v>
      </c>
      <c r="E216" s="11">
        <v>2023</v>
      </c>
      <c r="F216" s="11" t="s">
        <v>297</v>
      </c>
      <c r="G216" s="12" t="s">
        <v>37</v>
      </c>
      <c r="H216" s="13">
        <v>2500</v>
      </c>
      <c r="I216" s="13">
        <v>3333.333333333333</v>
      </c>
      <c r="J216" s="13"/>
      <c r="K216" s="12"/>
    </row>
    <row r="217" spans="1:12" ht="63" x14ac:dyDescent="0.25">
      <c r="A217" s="21">
        <v>10</v>
      </c>
      <c r="B217" s="11" t="s">
        <v>333</v>
      </c>
      <c r="C217" s="11" t="s">
        <v>402</v>
      </c>
      <c r="D217" s="11" t="s">
        <v>394</v>
      </c>
      <c r="E217" s="11">
        <v>2023</v>
      </c>
      <c r="F217" s="11" t="s">
        <v>403</v>
      </c>
      <c r="G217" s="12" t="s">
        <v>37</v>
      </c>
      <c r="H217" s="13">
        <v>7800</v>
      </c>
      <c r="I217" s="13">
        <v>5809.25</v>
      </c>
      <c r="J217" s="13"/>
      <c r="K217" s="12"/>
    </row>
    <row r="218" spans="1:12" ht="63" x14ac:dyDescent="0.25">
      <c r="A218" s="21">
        <v>14</v>
      </c>
      <c r="B218" s="11" t="s">
        <v>336</v>
      </c>
      <c r="C218" s="11" t="s">
        <v>404</v>
      </c>
      <c r="D218" s="11" t="s">
        <v>394</v>
      </c>
      <c r="E218" s="11">
        <v>2023</v>
      </c>
      <c r="F218" s="11" t="s">
        <v>405</v>
      </c>
      <c r="G218" s="12" t="s">
        <v>37</v>
      </c>
      <c r="H218" s="13">
        <v>1500</v>
      </c>
      <c r="I218" s="13">
        <v>1500</v>
      </c>
      <c r="J218" s="13"/>
      <c r="K218" s="12"/>
    </row>
    <row r="219" spans="1:12" ht="63" x14ac:dyDescent="0.25">
      <c r="A219" s="21">
        <v>15</v>
      </c>
      <c r="B219" s="11" t="s">
        <v>336</v>
      </c>
      <c r="C219" s="11" t="s">
        <v>406</v>
      </c>
      <c r="D219" s="11" t="s">
        <v>394</v>
      </c>
      <c r="E219" s="11">
        <v>2023</v>
      </c>
      <c r="F219" s="11" t="s">
        <v>407</v>
      </c>
      <c r="G219" s="12" t="s">
        <v>37</v>
      </c>
      <c r="H219" s="13">
        <v>2000</v>
      </c>
      <c r="I219" s="13">
        <v>2000</v>
      </c>
      <c r="J219" s="13"/>
      <c r="K219" s="12"/>
    </row>
    <row r="220" spans="1:12" ht="63" x14ac:dyDescent="0.25">
      <c r="A220" s="21">
        <v>16</v>
      </c>
      <c r="B220" s="11" t="s">
        <v>169</v>
      </c>
      <c r="C220" s="11" t="s">
        <v>408</v>
      </c>
      <c r="D220" s="11" t="s">
        <v>394</v>
      </c>
      <c r="E220" s="11">
        <v>2023</v>
      </c>
      <c r="F220" s="11" t="s">
        <v>270</v>
      </c>
      <c r="G220" s="12" t="s">
        <v>37</v>
      </c>
      <c r="H220" s="13">
        <v>3960</v>
      </c>
      <c r="I220" s="13">
        <v>3960</v>
      </c>
      <c r="J220" s="13"/>
      <c r="K220" s="12"/>
    </row>
    <row r="221" spans="1:12" ht="63" x14ac:dyDescent="0.25">
      <c r="A221" s="21">
        <v>17</v>
      </c>
      <c r="B221" s="12" t="s">
        <v>409</v>
      </c>
      <c r="C221" s="11" t="s">
        <v>410</v>
      </c>
      <c r="D221" s="11" t="s">
        <v>394</v>
      </c>
      <c r="E221" s="11">
        <v>2023</v>
      </c>
      <c r="F221" s="11" t="s">
        <v>411</v>
      </c>
      <c r="G221" s="12" t="s">
        <v>37</v>
      </c>
      <c r="H221" s="13">
        <v>2920.42</v>
      </c>
      <c r="I221" s="13">
        <v>2861.19</v>
      </c>
      <c r="J221" s="13"/>
      <c r="K221" s="12"/>
    </row>
    <row r="222" spans="1:12" ht="94.5" x14ac:dyDescent="0.25">
      <c r="A222" s="21">
        <v>19</v>
      </c>
      <c r="B222" s="11" t="s">
        <v>412</v>
      </c>
      <c r="C222" s="11" t="s">
        <v>413</v>
      </c>
      <c r="D222" s="11" t="s">
        <v>394</v>
      </c>
      <c r="E222" s="11">
        <v>2023</v>
      </c>
      <c r="F222" s="11" t="s">
        <v>308</v>
      </c>
      <c r="G222" s="12" t="s">
        <v>37</v>
      </c>
      <c r="H222" s="13">
        <v>6000</v>
      </c>
      <c r="I222" s="13">
        <v>2118.3000000000002</v>
      </c>
      <c r="J222" s="13"/>
      <c r="K222" s="12"/>
    </row>
    <row r="223" spans="1:12" ht="63" x14ac:dyDescent="0.25">
      <c r="A223" s="21">
        <v>20</v>
      </c>
      <c r="B223" s="11" t="s">
        <v>412</v>
      </c>
      <c r="C223" s="11" t="s">
        <v>414</v>
      </c>
      <c r="D223" s="11" t="s">
        <v>394</v>
      </c>
      <c r="E223" s="11">
        <v>2023</v>
      </c>
      <c r="F223" s="11" t="s">
        <v>415</v>
      </c>
      <c r="G223" s="12" t="s">
        <v>37</v>
      </c>
      <c r="H223" s="13">
        <v>4500</v>
      </c>
      <c r="I223" s="13">
        <v>1460.26</v>
      </c>
      <c r="J223" s="13"/>
      <c r="K223" s="12"/>
    </row>
    <row r="224" spans="1:12" ht="63" x14ac:dyDescent="0.25">
      <c r="A224" s="21">
        <v>21</v>
      </c>
      <c r="B224" s="11" t="s">
        <v>412</v>
      </c>
      <c r="C224" s="11" t="s">
        <v>414</v>
      </c>
      <c r="D224" s="11" t="s">
        <v>394</v>
      </c>
      <c r="E224" s="11">
        <v>2023</v>
      </c>
      <c r="F224" s="11" t="s">
        <v>416</v>
      </c>
      <c r="G224" s="12" t="s">
        <v>37</v>
      </c>
      <c r="H224" s="13">
        <v>4500</v>
      </c>
      <c r="I224" s="13">
        <v>1472.25</v>
      </c>
      <c r="J224" s="13"/>
      <c r="K224" s="12"/>
    </row>
    <row r="225" spans="1:11" ht="110.25" x14ac:dyDescent="0.25">
      <c r="A225" s="21">
        <v>23</v>
      </c>
      <c r="B225" s="11" t="s">
        <v>417</v>
      </c>
      <c r="C225" s="11" t="s">
        <v>418</v>
      </c>
      <c r="D225" s="11" t="s">
        <v>394</v>
      </c>
      <c r="E225" s="11">
        <v>2023</v>
      </c>
      <c r="F225" s="11" t="s">
        <v>419</v>
      </c>
      <c r="G225" s="12" t="s">
        <v>37</v>
      </c>
      <c r="H225" s="13">
        <v>4100</v>
      </c>
      <c r="I225" s="13">
        <v>4100</v>
      </c>
      <c r="J225" s="13"/>
      <c r="K225" s="12"/>
    </row>
    <row r="226" spans="1:11" ht="78.75" x14ac:dyDescent="0.25">
      <c r="A226" s="21">
        <v>25</v>
      </c>
      <c r="B226" s="11" t="s">
        <v>417</v>
      </c>
      <c r="C226" s="11" t="s">
        <v>420</v>
      </c>
      <c r="D226" s="11" t="s">
        <v>394</v>
      </c>
      <c r="E226" s="11">
        <v>2023</v>
      </c>
      <c r="F226" s="11" t="s">
        <v>421</v>
      </c>
      <c r="G226" s="12" t="s">
        <v>37</v>
      </c>
      <c r="H226" s="13">
        <v>1850</v>
      </c>
      <c r="I226" s="13">
        <v>1480</v>
      </c>
      <c r="J226" s="13"/>
      <c r="K226" s="12"/>
    </row>
    <row r="227" spans="1:11" ht="78.75" x14ac:dyDescent="0.25">
      <c r="A227" s="21">
        <v>26</v>
      </c>
      <c r="B227" s="11" t="s">
        <v>417</v>
      </c>
      <c r="C227" s="11" t="s">
        <v>422</v>
      </c>
      <c r="D227" s="11" t="s">
        <v>394</v>
      </c>
      <c r="E227" s="11">
        <v>2023</v>
      </c>
      <c r="F227" s="11" t="s">
        <v>423</v>
      </c>
      <c r="G227" s="12" t="s">
        <v>37</v>
      </c>
      <c r="H227" s="13">
        <v>49586.44</v>
      </c>
      <c r="I227" s="13">
        <v>36300.400000000001</v>
      </c>
      <c r="J227" s="13"/>
      <c r="K227" s="13" t="s">
        <v>424</v>
      </c>
    </row>
    <row r="228" spans="1:11" ht="63" x14ac:dyDescent="0.25">
      <c r="A228" s="21">
        <v>27</v>
      </c>
      <c r="B228" s="11" t="s">
        <v>425</v>
      </c>
      <c r="C228" s="11" t="s">
        <v>426</v>
      </c>
      <c r="D228" s="11" t="s">
        <v>394</v>
      </c>
      <c r="E228" s="11">
        <v>2023</v>
      </c>
      <c r="F228" s="11" t="s">
        <v>105</v>
      </c>
      <c r="G228" s="12" t="s">
        <v>37</v>
      </c>
      <c r="H228" s="13">
        <v>5995.59</v>
      </c>
      <c r="I228" s="13">
        <v>5985.04</v>
      </c>
      <c r="J228" s="13"/>
      <c r="K228" s="12"/>
    </row>
    <row r="229" spans="1:11" ht="63" x14ac:dyDescent="0.25">
      <c r="A229" s="21">
        <v>28</v>
      </c>
      <c r="B229" s="11" t="s">
        <v>427</v>
      </c>
      <c r="C229" s="11" t="s">
        <v>428</v>
      </c>
      <c r="D229" s="11" t="s">
        <v>394</v>
      </c>
      <c r="E229" s="11">
        <v>2023</v>
      </c>
      <c r="F229" s="11" t="s">
        <v>306</v>
      </c>
      <c r="G229" s="12" t="s">
        <v>37</v>
      </c>
      <c r="H229" s="13">
        <v>5000</v>
      </c>
      <c r="I229" s="13">
        <v>4224.8999999999996</v>
      </c>
      <c r="J229" s="13"/>
      <c r="K229" s="12"/>
    </row>
    <row r="230" spans="1:11" ht="63" x14ac:dyDescent="0.25">
      <c r="A230" s="21">
        <v>29</v>
      </c>
      <c r="B230" s="11" t="s">
        <v>429</v>
      </c>
      <c r="C230" s="11" t="s">
        <v>430</v>
      </c>
      <c r="D230" s="11" t="s">
        <v>394</v>
      </c>
      <c r="E230" s="11">
        <v>2023</v>
      </c>
      <c r="F230" s="11" t="s">
        <v>431</v>
      </c>
      <c r="G230" s="12" t="s">
        <v>37</v>
      </c>
      <c r="H230" s="13">
        <v>4050.01</v>
      </c>
      <c r="I230" s="13">
        <v>4050.01</v>
      </c>
      <c r="J230" s="13"/>
      <c r="K230" s="12"/>
    </row>
    <row r="231" spans="1:11" ht="63" x14ac:dyDescent="0.25">
      <c r="A231" s="21">
        <v>30</v>
      </c>
      <c r="B231" s="11" t="s">
        <v>169</v>
      </c>
      <c r="C231" s="11" t="s">
        <v>432</v>
      </c>
      <c r="D231" s="11" t="s">
        <v>394</v>
      </c>
      <c r="E231" s="12" t="s">
        <v>433</v>
      </c>
      <c r="F231" s="11" t="s">
        <v>254</v>
      </c>
      <c r="G231" s="12" t="s">
        <v>18</v>
      </c>
      <c r="H231" s="13">
        <v>392400</v>
      </c>
      <c r="I231" s="13">
        <f>210300+50000</f>
        <v>260300</v>
      </c>
      <c r="J231" s="13"/>
      <c r="K231" s="12"/>
    </row>
    <row r="232" spans="1:11" ht="78.75" x14ac:dyDescent="0.25">
      <c r="A232" s="21">
        <v>31</v>
      </c>
      <c r="B232" s="11" t="s">
        <v>326</v>
      </c>
      <c r="C232" s="11" t="s">
        <v>434</v>
      </c>
      <c r="D232" s="11" t="s">
        <v>394</v>
      </c>
      <c r="E232" s="11" t="s">
        <v>46</v>
      </c>
      <c r="F232" s="11" t="s">
        <v>435</v>
      </c>
      <c r="G232" s="11" t="s">
        <v>18</v>
      </c>
      <c r="H232" s="13">
        <v>13984</v>
      </c>
      <c r="I232" s="13">
        <v>6871.59</v>
      </c>
      <c r="J232" s="13"/>
      <c r="K232" s="11"/>
    </row>
    <row r="233" spans="1:11" ht="63" x14ac:dyDescent="0.25">
      <c r="A233" s="21">
        <v>32</v>
      </c>
      <c r="B233" s="11" t="s">
        <v>336</v>
      </c>
      <c r="C233" s="11" t="s">
        <v>436</v>
      </c>
      <c r="D233" s="11" t="s">
        <v>394</v>
      </c>
      <c r="E233" s="12" t="s">
        <v>78</v>
      </c>
      <c r="F233" s="12" t="s">
        <v>437</v>
      </c>
      <c r="G233" s="11" t="s">
        <v>18</v>
      </c>
      <c r="H233" s="13">
        <v>157352.20000000001</v>
      </c>
      <c r="I233" s="13">
        <v>87938.9</v>
      </c>
      <c r="J233" s="13"/>
      <c r="K233" s="12"/>
    </row>
    <row r="234" spans="1:11" ht="63" x14ac:dyDescent="0.25">
      <c r="A234" s="21">
        <v>33</v>
      </c>
      <c r="B234" s="11" t="s">
        <v>438</v>
      </c>
      <c r="C234" s="11" t="s">
        <v>439</v>
      </c>
      <c r="D234" s="11" t="s">
        <v>394</v>
      </c>
      <c r="E234" s="12" t="s">
        <v>78</v>
      </c>
      <c r="F234" s="11" t="s">
        <v>312</v>
      </c>
      <c r="G234" s="11" t="s">
        <v>18</v>
      </c>
      <c r="H234" s="13">
        <v>36001.1</v>
      </c>
      <c r="I234" s="13">
        <v>26571.8</v>
      </c>
      <c r="J234" s="13"/>
      <c r="K234" s="12"/>
    </row>
    <row r="235" spans="1:11" ht="63" x14ac:dyDescent="0.25">
      <c r="A235" s="21">
        <v>34</v>
      </c>
      <c r="B235" s="12" t="s">
        <v>346</v>
      </c>
      <c r="C235" s="11" t="s">
        <v>440</v>
      </c>
      <c r="D235" s="11" t="s">
        <v>394</v>
      </c>
      <c r="E235" s="11">
        <v>2023</v>
      </c>
      <c r="F235" s="12" t="s">
        <v>166</v>
      </c>
      <c r="G235" s="11" t="s">
        <v>37</v>
      </c>
      <c r="H235" s="13">
        <v>38384</v>
      </c>
      <c r="I235" s="14">
        <v>21312.573333333334</v>
      </c>
      <c r="J235" s="14"/>
      <c r="K235" s="11"/>
    </row>
    <row r="236" spans="1:11" ht="63" x14ac:dyDescent="0.25">
      <c r="A236" s="21">
        <v>35</v>
      </c>
      <c r="B236" s="12" t="s">
        <v>346</v>
      </c>
      <c r="C236" s="11" t="s">
        <v>441</v>
      </c>
      <c r="D236" s="11" t="s">
        <v>394</v>
      </c>
      <c r="E236" s="11" t="s">
        <v>78</v>
      </c>
      <c r="F236" s="12" t="s">
        <v>166</v>
      </c>
      <c r="G236" s="11" t="s">
        <v>18</v>
      </c>
      <c r="H236" s="13">
        <f>178255.8+180022.4</f>
        <v>358278.19999999995</v>
      </c>
      <c r="I236" s="14">
        <v>42939.201226666664</v>
      </c>
      <c r="J236" s="14"/>
      <c r="K236" s="11"/>
    </row>
    <row r="237" spans="1:11" ht="63" x14ac:dyDescent="0.25">
      <c r="A237" s="21">
        <v>36</v>
      </c>
      <c r="B237" s="12" t="s">
        <v>346</v>
      </c>
      <c r="C237" s="11" t="s">
        <v>442</v>
      </c>
      <c r="D237" s="11" t="s">
        <v>394</v>
      </c>
      <c r="E237" s="11">
        <v>2023</v>
      </c>
      <c r="F237" s="11" t="s">
        <v>443</v>
      </c>
      <c r="G237" s="11" t="s">
        <v>37</v>
      </c>
      <c r="H237" s="13">
        <v>1823.8</v>
      </c>
      <c r="I237" s="14">
        <v>2649.7333333333331</v>
      </c>
      <c r="J237" s="14"/>
      <c r="K237" s="11"/>
    </row>
    <row r="238" spans="1:11" ht="63" x14ac:dyDescent="0.25">
      <c r="A238" s="21">
        <v>37</v>
      </c>
      <c r="B238" s="11" t="s">
        <v>444</v>
      </c>
      <c r="C238" s="11" t="s">
        <v>442</v>
      </c>
      <c r="D238" s="11" t="s">
        <v>394</v>
      </c>
      <c r="E238" s="11">
        <v>2023</v>
      </c>
      <c r="F238" s="11" t="s">
        <v>443</v>
      </c>
      <c r="G238" s="11" t="s">
        <v>37</v>
      </c>
      <c r="H238" s="13">
        <v>12272</v>
      </c>
      <c r="I238" s="13">
        <v>14922.8</v>
      </c>
      <c r="J238" s="13"/>
      <c r="K238" s="11"/>
    </row>
    <row r="239" spans="1:11" ht="78.75" x14ac:dyDescent="0.25">
      <c r="A239" s="21">
        <v>38</v>
      </c>
      <c r="B239" s="12" t="s">
        <v>169</v>
      </c>
      <c r="C239" s="11" t="s">
        <v>445</v>
      </c>
      <c r="D239" s="11" t="s">
        <v>394</v>
      </c>
      <c r="E239" s="11">
        <v>2023</v>
      </c>
      <c r="F239" s="11" t="s">
        <v>446</v>
      </c>
      <c r="G239" s="11" t="s">
        <v>37</v>
      </c>
      <c r="H239" s="13">
        <v>95045.7</v>
      </c>
      <c r="I239" s="13">
        <v>105894.6</v>
      </c>
      <c r="J239" s="13"/>
      <c r="K239" s="11"/>
    </row>
    <row r="240" spans="1:11" ht="78.75" x14ac:dyDescent="0.25">
      <c r="A240" s="21">
        <v>39</v>
      </c>
      <c r="B240" s="12" t="s">
        <v>169</v>
      </c>
      <c r="C240" s="11" t="s">
        <v>447</v>
      </c>
      <c r="D240" s="11" t="s">
        <v>394</v>
      </c>
      <c r="E240" s="11" t="s">
        <v>46</v>
      </c>
      <c r="F240" s="11" t="s">
        <v>448</v>
      </c>
      <c r="G240" s="11" t="s">
        <v>18</v>
      </c>
      <c r="H240" s="13">
        <v>186247.3</v>
      </c>
      <c r="I240" s="13">
        <v>135294.6</v>
      </c>
      <c r="J240" s="13"/>
      <c r="K240" s="11"/>
    </row>
    <row r="241" spans="1:12" ht="63" x14ac:dyDescent="0.25">
      <c r="A241" s="21">
        <v>40</v>
      </c>
      <c r="B241" s="12" t="s">
        <v>169</v>
      </c>
      <c r="C241" s="11" t="s">
        <v>449</v>
      </c>
      <c r="D241" s="11" t="s">
        <v>394</v>
      </c>
      <c r="E241" s="11" t="s">
        <v>78</v>
      </c>
      <c r="F241" s="32" t="s">
        <v>450</v>
      </c>
      <c r="G241" s="13">
        <v>280800</v>
      </c>
      <c r="H241" s="13">
        <v>236732.3</v>
      </c>
      <c r="I241" s="13">
        <v>236732.3</v>
      </c>
      <c r="J241" s="13"/>
      <c r="K241" s="11"/>
    </row>
    <row r="242" spans="1:12" ht="63" x14ac:dyDescent="0.25">
      <c r="A242" s="21">
        <v>41</v>
      </c>
      <c r="B242" s="11" t="s">
        <v>322</v>
      </c>
      <c r="C242" s="11" t="s">
        <v>451</v>
      </c>
      <c r="D242" s="11" t="s">
        <v>394</v>
      </c>
      <c r="E242" s="11" t="s">
        <v>46</v>
      </c>
      <c r="F242" s="7" t="s">
        <v>452</v>
      </c>
      <c r="G242" s="11" t="s">
        <v>18</v>
      </c>
      <c r="H242" s="13">
        <v>457235.9</v>
      </c>
      <c r="I242" s="13">
        <v>453353.7</v>
      </c>
      <c r="J242" s="13"/>
      <c r="K242" s="11"/>
    </row>
    <row r="243" spans="1:12" ht="63" x14ac:dyDescent="0.25">
      <c r="A243" s="21">
        <v>42</v>
      </c>
      <c r="B243" s="11" t="s">
        <v>438</v>
      </c>
      <c r="C243" s="11" t="s">
        <v>453</v>
      </c>
      <c r="D243" s="11" t="s">
        <v>394</v>
      </c>
      <c r="E243" s="12">
        <v>2023</v>
      </c>
      <c r="F243" s="7" t="s">
        <v>312</v>
      </c>
      <c r="G243" s="11" t="s">
        <v>18</v>
      </c>
      <c r="H243" s="13">
        <v>711090</v>
      </c>
      <c r="I243" s="13">
        <v>280800</v>
      </c>
      <c r="J243" s="13"/>
      <c r="K243" s="11"/>
    </row>
    <row r="244" spans="1:12" ht="29.25" customHeight="1" x14ac:dyDescent="0.25">
      <c r="A244" s="67"/>
      <c r="B244" s="67"/>
      <c r="C244" s="67"/>
      <c r="D244" s="67"/>
      <c r="E244" s="67"/>
      <c r="F244" s="67"/>
      <c r="G244" s="67"/>
      <c r="H244" s="28">
        <f>SUM(H211:H243)</f>
        <v>15573308.959999999</v>
      </c>
      <c r="I244" s="28">
        <f>SUM(I211:I243)</f>
        <v>2842836.7312266668</v>
      </c>
      <c r="J244" s="28"/>
      <c r="K244" s="8"/>
      <c r="L244" s="29"/>
    </row>
    <row r="245" spans="1:12" ht="29.25" customHeight="1" x14ac:dyDescent="0.25">
      <c r="A245" s="67"/>
      <c r="B245" s="67"/>
      <c r="C245" s="67"/>
      <c r="D245" s="67"/>
      <c r="E245" s="67"/>
      <c r="F245" s="67"/>
      <c r="G245" s="67"/>
      <c r="H245" s="28">
        <f>H45+H68+H77+H86+H113+H131+H157+H210+H244</f>
        <v>197585931.62900001</v>
      </c>
      <c r="I245" s="28">
        <f>I45+I68+I77+I86+I113+I131+I157+I210+I244</f>
        <v>109998131.62255998</v>
      </c>
      <c r="J245" s="28"/>
      <c r="K245" s="12"/>
    </row>
    <row r="246" spans="1:12" ht="36.75" customHeight="1" x14ac:dyDescent="0.25">
      <c r="A246" s="68" t="s">
        <v>454</v>
      </c>
      <c r="B246" s="68"/>
      <c r="C246" s="68"/>
      <c r="D246" s="68"/>
      <c r="E246" s="68"/>
      <c r="F246" s="68"/>
      <c r="G246" s="68"/>
      <c r="H246" s="69"/>
      <c r="I246" s="68"/>
      <c r="J246" s="68"/>
      <c r="K246" s="68"/>
    </row>
    <row r="247" spans="1:12" ht="47.25" x14ac:dyDescent="0.25">
      <c r="A247" s="21">
        <v>1</v>
      </c>
      <c r="B247" s="11" t="s">
        <v>455</v>
      </c>
      <c r="C247" s="11" t="s">
        <v>456</v>
      </c>
      <c r="D247" s="11" t="s">
        <v>15</v>
      </c>
      <c r="E247" s="11" t="s">
        <v>99</v>
      </c>
      <c r="F247" s="12" t="s">
        <v>26</v>
      </c>
      <c r="G247" s="11" t="s">
        <v>457</v>
      </c>
      <c r="H247" s="13">
        <v>50000</v>
      </c>
      <c r="I247" s="13">
        <v>0</v>
      </c>
      <c r="J247" s="13"/>
      <c r="K247" s="12"/>
      <c r="L247" s="2"/>
    </row>
    <row r="248" spans="1:12" ht="47.25" x14ac:dyDescent="0.25">
      <c r="A248" s="21">
        <v>2</v>
      </c>
      <c r="B248" s="11" t="s">
        <v>458</v>
      </c>
      <c r="C248" s="11" t="s">
        <v>459</v>
      </c>
      <c r="D248" s="11" t="s">
        <v>15</v>
      </c>
      <c r="E248" s="11" t="s">
        <v>99</v>
      </c>
      <c r="F248" s="12" t="s">
        <v>26</v>
      </c>
      <c r="G248" s="11" t="s">
        <v>457</v>
      </c>
      <c r="H248" s="13">
        <v>500000</v>
      </c>
      <c r="I248" s="13">
        <v>0</v>
      </c>
      <c r="J248" s="13"/>
      <c r="K248" s="12"/>
      <c r="L248" s="2"/>
    </row>
    <row r="249" spans="1:12" ht="47.25" x14ac:dyDescent="0.25">
      <c r="A249" s="21">
        <v>3</v>
      </c>
      <c r="B249" s="11" t="s">
        <v>460</v>
      </c>
      <c r="C249" s="11" t="s">
        <v>461</v>
      </c>
      <c r="D249" s="11" t="s">
        <v>15</v>
      </c>
      <c r="E249" s="11" t="s">
        <v>99</v>
      </c>
      <c r="F249" s="12" t="s">
        <v>26</v>
      </c>
      <c r="G249" s="11" t="s">
        <v>457</v>
      </c>
      <c r="H249" s="13">
        <v>70000</v>
      </c>
      <c r="I249" s="13">
        <v>0</v>
      </c>
      <c r="J249" s="13"/>
      <c r="K249" s="12"/>
      <c r="L249" s="2"/>
    </row>
    <row r="250" spans="1:12" ht="47.25" x14ac:dyDescent="0.25">
      <c r="A250" s="21">
        <v>4</v>
      </c>
      <c r="B250" s="11" t="s">
        <v>462</v>
      </c>
      <c r="C250" s="11" t="s">
        <v>463</v>
      </c>
      <c r="D250" s="11" t="s">
        <v>15</v>
      </c>
      <c r="E250" s="11" t="s">
        <v>464</v>
      </c>
      <c r="F250" s="11" t="s">
        <v>131</v>
      </c>
      <c r="G250" s="11" t="s">
        <v>96</v>
      </c>
      <c r="H250" s="13">
        <v>1012030.4</v>
      </c>
      <c r="I250" s="13">
        <v>0</v>
      </c>
      <c r="J250" s="13"/>
      <c r="K250" s="12"/>
      <c r="L250" s="2"/>
    </row>
    <row r="251" spans="1:12" ht="47.25" x14ac:dyDescent="0.25">
      <c r="A251" s="21">
        <v>5</v>
      </c>
      <c r="B251" s="11" t="s">
        <v>44</v>
      </c>
      <c r="C251" s="11" t="s">
        <v>465</v>
      </c>
      <c r="D251" s="11" t="s">
        <v>15</v>
      </c>
      <c r="E251" s="11" t="s">
        <v>99</v>
      </c>
      <c r="F251" s="12" t="s">
        <v>47</v>
      </c>
      <c r="G251" s="11" t="s">
        <v>457</v>
      </c>
      <c r="H251" s="13">
        <v>500000</v>
      </c>
      <c r="I251" s="13">
        <v>0</v>
      </c>
      <c r="J251" s="13"/>
      <c r="K251" s="12"/>
      <c r="L251" s="2"/>
    </row>
    <row r="252" spans="1:12" ht="47.25" x14ac:dyDescent="0.25">
      <c r="A252" s="21">
        <v>6</v>
      </c>
      <c r="B252" s="11" t="s">
        <v>466</v>
      </c>
      <c r="C252" s="11" t="s">
        <v>467</v>
      </c>
      <c r="D252" s="11" t="s">
        <v>15</v>
      </c>
      <c r="E252" s="11" t="s">
        <v>65</v>
      </c>
      <c r="F252" s="11" t="s">
        <v>215</v>
      </c>
      <c r="G252" s="11" t="s">
        <v>468</v>
      </c>
      <c r="H252" s="13">
        <v>165000</v>
      </c>
      <c r="I252" s="13">
        <v>0</v>
      </c>
      <c r="J252" s="13"/>
      <c r="K252" s="12"/>
      <c r="L252" s="2"/>
    </row>
    <row r="253" spans="1:12" ht="47.25" x14ac:dyDescent="0.25">
      <c r="A253" s="21">
        <v>7</v>
      </c>
      <c r="B253" s="11" t="s">
        <v>469</v>
      </c>
      <c r="C253" s="11" t="s">
        <v>470</v>
      </c>
      <c r="D253" s="11" t="s">
        <v>15</v>
      </c>
      <c r="E253" s="11" t="s">
        <v>471</v>
      </c>
      <c r="F253" s="11" t="s">
        <v>215</v>
      </c>
      <c r="G253" s="11" t="s">
        <v>96</v>
      </c>
      <c r="H253" s="13">
        <v>4151000</v>
      </c>
      <c r="I253" s="13">
        <v>0</v>
      </c>
      <c r="J253" s="13"/>
      <c r="K253" s="12"/>
      <c r="L253" s="2"/>
    </row>
    <row r="254" spans="1:12" ht="47.25" x14ac:dyDescent="0.25">
      <c r="A254" s="21">
        <v>8</v>
      </c>
      <c r="B254" s="11" t="s">
        <v>472</v>
      </c>
      <c r="C254" s="11" t="s">
        <v>473</v>
      </c>
      <c r="D254" s="11" t="s">
        <v>15</v>
      </c>
      <c r="E254" s="11" t="s">
        <v>99</v>
      </c>
      <c r="F254" s="11" t="s">
        <v>215</v>
      </c>
      <c r="G254" s="11" t="s">
        <v>457</v>
      </c>
      <c r="H254" s="13">
        <v>1300000</v>
      </c>
      <c r="I254" s="13">
        <v>0</v>
      </c>
      <c r="J254" s="13"/>
      <c r="K254" s="12"/>
      <c r="L254" s="2"/>
    </row>
    <row r="255" spans="1:12" ht="47.25" x14ac:dyDescent="0.25">
      <c r="A255" s="21">
        <v>9</v>
      </c>
      <c r="B255" s="11" t="s">
        <v>474</v>
      </c>
      <c r="C255" s="11" t="s">
        <v>475</v>
      </c>
      <c r="D255" s="11" t="s">
        <v>15</v>
      </c>
      <c r="E255" s="11" t="s">
        <v>21</v>
      </c>
      <c r="F255" s="11" t="s">
        <v>476</v>
      </c>
      <c r="G255" s="11" t="s">
        <v>96</v>
      </c>
      <c r="H255" s="13">
        <v>350000</v>
      </c>
      <c r="I255" s="13">
        <v>0</v>
      </c>
      <c r="J255" s="13"/>
      <c r="K255" s="12"/>
    </row>
    <row r="256" spans="1:12" ht="47.25" x14ac:dyDescent="0.25">
      <c r="A256" s="21">
        <v>10</v>
      </c>
      <c r="B256" s="11" t="s">
        <v>477</v>
      </c>
      <c r="C256" s="11" t="s">
        <v>478</v>
      </c>
      <c r="D256" s="11" t="s">
        <v>15</v>
      </c>
      <c r="E256" s="11" t="s">
        <v>99</v>
      </c>
      <c r="F256" s="12" t="s">
        <v>220</v>
      </c>
      <c r="G256" s="11" t="s">
        <v>96</v>
      </c>
      <c r="H256" s="13">
        <v>20000000</v>
      </c>
      <c r="I256" s="13">
        <v>0</v>
      </c>
      <c r="J256" s="13"/>
      <c r="K256" s="12"/>
      <c r="L256" s="2"/>
    </row>
    <row r="257" spans="1:12" ht="47.25" x14ac:dyDescent="0.25">
      <c r="A257" s="21">
        <v>11</v>
      </c>
      <c r="B257" s="11" t="s">
        <v>479</v>
      </c>
      <c r="C257" s="11" t="s">
        <v>480</v>
      </c>
      <c r="D257" s="11" t="s">
        <v>15</v>
      </c>
      <c r="E257" s="11" t="s">
        <v>99</v>
      </c>
      <c r="F257" s="12" t="s">
        <v>166</v>
      </c>
      <c r="G257" s="11" t="s">
        <v>457</v>
      </c>
      <c r="H257" s="13">
        <v>250000</v>
      </c>
      <c r="I257" s="13">
        <v>0</v>
      </c>
      <c r="J257" s="13"/>
      <c r="K257" s="12"/>
      <c r="L257" s="2"/>
    </row>
    <row r="258" spans="1:12" ht="47.25" x14ac:dyDescent="0.25">
      <c r="A258" s="21">
        <v>12</v>
      </c>
      <c r="B258" s="11" t="s">
        <v>67</v>
      </c>
      <c r="C258" s="11" t="s">
        <v>481</v>
      </c>
      <c r="D258" s="11" t="s">
        <v>15</v>
      </c>
      <c r="E258" s="11">
        <v>2023</v>
      </c>
      <c r="F258" s="12" t="s">
        <v>26</v>
      </c>
      <c r="G258" s="11" t="s">
        <v>96</v>
      </c>
      <c r="H258" s="13">
        <v>1300</v>
      </c>
      <c r="I258" s="13">
        <v>0</v>
      </c>
      <c r="J258" s="13"/>
      <c r="K258" s="12"/>
    </row>
    <row r="259" spans="1:12" ht="47.25" x14ac:dyDescent="0.25">
      <c r="A259" s="21">
        <v>13</v>
      </c>
      <c r="B259" s="11" t="s">
        <v>67</v>
      </c>
      <c r="C259" s="11" t="s">
        <v>482</v>
      </c>
      <c r="D259" s="11" t="s">
        <v>15</v>
      </c>
      <c r="E259" s="11">
        <v>2023</v>
      </c>
      <c r="F259" s="12" t="s">
        <v>26</v>
      </c>
      <c r="G259" s="11" t="s">
        <v>96</v>
      </c>
      <c r="H259" s="13">
        <v>1600</v>
      </c>
      <c r="I259" s="13">
        <v>0</v>
      </c>
      <c r="J259" s="13"/>
      <c r="K259" s="12"/>
    </row>
    <row r="260" spans="1:12" ht="47.25" x14ac:dyDescent="0.25">
      <c r="A260" s="21">
        <v>14</v>
      </c>
      <c r="B260" s="11" t="s">
        <v>67</v>
      </c>
      <c r="C260" s="11" t="s">
        <v>483</v>
      </c>
      <c r="D260" s="11" t="s">
        <v>15</v>
      </c>
      <c r="E260" s="11">
        <v>2023</v>
      </c>
      <c r="F260" s="12" t="s">
        <v>26</v>
      </c>
      <c r="G260" s="11" t="s">
        <v>96</v>
      </c>
      <c r="H260" s="13">
        <v>500</v>
      </c>
      <c r="I260" s="13">
        <v>0</v>
      </c>
      <c r="J260" s="13"/>
      <c r="K260" s="11"/>
    </row>
    <row r="261" spans="1:12" ht="47.25" x14ac:dyDescent="0.25">
      <c r="A261" s="21">
        <v>15</v>
      </c>
      <c r="B261" s="11" t="s">
        <v>67</v>
      </c>
      <c r="C261" s="11" t="s">
        <v>484</v>
      </c>
      <c r="D261" s="11" t="s">
        <v>15</v>
      </c>
      <c r="E261" s="11">
        <v>2023</v>
      </c>
      <c r="F261" s="12" t="s">
        <v>26</v>
      </c>
      <c r="G261" s="11" t="s">
        <v>96</v>
      </c>
      <c r="H261" s="13">
        <v>1400</v>
      </c>
      <c r="I261" s="13">
        <v>0</v>
      </c>
      <c r="J261" s="13"/>
      <c r="K261" s="12"/>
    </row>
    <row r="262" spans="1:12" ht="47.25" x14ac:dyDescent="0.25">
      <c r="A262" s="21">
        <v>16</v>
      </c>
      <c r="B262" s="11" t="s">
        <v>67</v>
      </c>
      <c r="C262" s="11" t="s">
        <v>485</v>
      </c>
      <c r="D262" s="11" t="s">
        <v>15</v>
      </c>
      <c r="E262" s="11">
        <v>2023</v>
      </c>
      <c r="F262" s="12" t="s">
        <v>26</v>
      </c>
      <c r="G262" s="11" t="s">
        <v>96</v>
      </c>
      <c r="H262" s="13">
        <v>756</v>
      </c>
      <c r="I262" s="13">
        <v>0</v>
      </c>
      <c r="J262" s="13"/>
      <c r="K262" s="12"/>
    </row>
    <row r="263" spans="1:12" ht="47.25" x14ac:dyDescent="0.25">
      <c r="A263" s="21">
        <v>17</v>
      </c>
      <c r="B263" s="11" t="s">
        <v>67</v>
      </c>
      <c r="C263" s="11" t="s">
        <v>486</v>
      </c>
      <c r="D263" s="11" t="s">
        <v>15</v>
      </c>
      <c r="E263" s="11">
        <v>2023</v>
      </c>
      <c r="F263" s="12" t="s">
        <v>26</v>
      </c>
      <c r="G263" s="11" t="s">
        <v>96</v>
      </c>
      <c r="H263" s="13">
        <v>300</v>
      </c>
      <c r="I263" s="13">
        <v>0</v>
      </c>
      <c r="J263" s="13"/>
      <c r="K263" s="12"/>
    </row>
    <row r="264" spans="1:12" ht="47.25" x14ac:dyDescent="0.25">
      <c r="A264" s="21">
        <v>18</v>
      </c>
      <c r="B264" s="11" t="s">
        <v>67</v>
      </c>
      <c r="C264" s="11" t="s">
        <v>487</v>
      </c>
      <c r="D264" s="11" t="s">
        <v>15</v>
      </c>
      <c r="E264" s="11">
        <v>2023</v>
      </c>
      <c r="F264" s="12" t="s">
        <v>26</v>
      </c>
      <c r="G264" s="11" t="s">
        <v>96</v>
      </c>
      <c r="H264" s="13">
        <v>10000</v>
      </c>
      <c r="I264" s="13">
        <v>0</v>
      </c>
      <c r="J264" s="13"/>
      <c r="K264" s="12"/>
    </row>
    <row r="265" spans="1:12" ht="47.25" x14ac:dyDescent="0.25">
      <c r="A265" s="21">
        <v>19</v>
      </c>
      <c r="B265" s="11" t="s">
        <v>73</v>
      </c>
      <c r="C265" s="11" t="s">
        <v>488</v>
      </c>
      <c r="D265" s="11" t="s">
        <v>15</v>
      </c>
      <c r="E265" s="11" t="s">
        <v>78</v>
      </c>
      <c r="F265" s="12" t="s">
        <v>26</v>
      </c>
      <c r="G265" s="12" t="s">
        <v>96</v>
      </c>
      <c r="H265" s="13">
        <v>73000</v>
      </c>
      <c r="I265" s="13">
        <v>0</v>
      </c>
      <c r="J265" s="13"/>
      <c r="K265" s="12"/>
      <c r="L265" s="2"/>
    </row>
    <row r="266" spans="1:12" ht="47.25" x14ac:dyDescent="0.25">
      <c r="A266" s="21">
        <v>20</v>
      </c>
      <c r="B266" s="11" t="s">
        <v>73</v>
      </c>
      <c r="C266" s="11" t="s">
        <v>489</v>
      </c>
      <c r="D266" s="11" t="s">
        <v>15</v>
      </c>
      <c r="E266" s="11" t="s">
        <v>78</v>
      </c>
      <c r="F266" s="12" t="s">
        <v>26</v>
      </c>
      <c r="G266" s="12" t="s">
        <v>96</v>
      </c>
      <c r="H266" s="13">
        <v>80000</v>
      </c>
      <c r="I266" s="13">
        <v>0</v>
      </c>
      <c r="J266" s="13"/>
      <c r="K266" s="12"/>
      <c r="L266" s="2"/>
    </row>
    <row r="267" spans="1:12" ht="47.25" x14ac:dyDescent="0.25">
      <c r="A267" s="21">
        <v>21</v>
      </c>
      <c r="B267" s="11" t="s">
        <v>73</v>
      </c>
      <c r="C267" s="11" t="s">
        <v>490</v>
      </c>
      <c r="D267" s="11" t="s">
        <v>15</v>
      </c>
      <c r="E267" s="11">
        <v>2023</v>
      </c>
      <c r="F267" s="12" t="s">
        <v>26</v>
      </c>
      <c r="G267" s="12" t="s">
        <v>96</v>
      </c>
      <c r="H267" s="13">
        <v>100000</v>
      </c>
      <c r="I267" s="13">
        <v>0</v>
      </c>
      <c r="J267" s="13"/>
      <c r="K267" s="12"/>
      <c r="L267" s="2"/>
    </row>
    <row r="268" spans="1:12" ht="47.25" x14ac:dyDescent="0.25">
      <c r="A268" s="21">
        <v>22</v>
      </c>
      <c r="B268" s="11" t="s">
        <v>73</v>
      </c>
      <c r="C268" s="11" t="s">
        <v>491</v>
      </c>
      <c r="D268" s="11" t="s">
        <v>15</v>
      </c>
      <c r="E268" s="11" t="s">
        <v>492</v>
      </c>
      <c r="F268" s="12" t="s">
        <v>26</v>
      </c>
      <c r="G268" s="12" t="s">
        <v>493</v>
      </c>
      <c r="H268" s="13">
        <v>650000</v>
      </c>
      <c r="I268" s="13">
        <v>0</v>
      </c>
      <c r="J268" s="13"/>
      <c r="K268" s="12"/>
      <c r="L268" s="2"/>
    </row>
    <row r="269" spans="1:12" ht="47.25" x14ac:dyDescent="0.25">
      <c r="A269" s="21">
        <v>23</v>
      </c>
      <c r="B269" s="11" t="s">
        <v>73</v>
      </c>
      <c r="C269" s="11" t="s">
        <v>494</v>
      </c>
      <c r="D269" s="11" t="s">
        <v>15</v>
      </c>
      <c r="E269" s="11" t="s">
        <v>78</v>
      </c>
      <c r="F269" s="12" t="s">
        <v>26</v>
      </c>
      <c r="G269" s="12" t="s">
        <v>96</v>
      </c>
      <c r="H269" s="13">
        <v>65000</v>
      </c>
      <c r="I269" s="13">
        <v>0</v>
      </c>
      <c r="J269" s="13"/>
      <c r="K269" s="12"/>
      <c r="L269" s="2"/>
    </row>
    <row r="270" spans="1:12" ht="47.25" x14ac:dyDescent="0.25">
      <c r="A270" s="21">
        <v>24</v>
      </c>
      <c r="B270" s="11" t="s">
        <v>73</v>
      </c>
      <c r="C270" s="11" t="s">
        <v>495</v>
      </c>
      <c r="D270" s="11" t="s">
        <v>15</v>
      </c>
      <c r="E270" s="11" t="s">
        <v>78</v>
      </c>
      <c r="F270" s="12" t="s">
        <v>26</v>
      </c>
      <c r="G270" s="12" t="s">
        <v>96</v>
      </c>
      <c r="H270" s="13">
        <v>44000</v>
      </c>
      <c r="I270" s="13">
        <v>0</v>
      </c>
      <c r="J270" s="13"/>
      <c r="K270" s="12"/>
      <c r="L270" s="2"/>
    </row>
    <row r="271" spans="1:12" ht="47.25" x14ac:dyDescent="0.25">
      <c r="A271" s="21">
        <v>25</v>
      </c>
      <c r="B271" s="11" t="s">
        <v>73</v>
      </c>
      <c r="C271" s="11" t="s">
        <v>495</v>
      </c>
      <c r="D271" s="11" t="s">
        <v>15</v>
      </c>
      <c r="E271" s="11" t="s">
        <v>78</v>
      </c>
      <c r="F271" s="12" t="s">
        <v>26</v>
      </c>
      <c r="G271" s="12" t="s">
        <v>96</v>
      </c>
      <c r="H271" s="13">
        <v>1070</v>
      </c>
      <c r="I271" s="13">
        <v>0</v>
      </c>
      <c r="J271" s="13"/>
      <c r="K271" s="12"/>
      <c r="L271" s="2"/>
    </row>
    <row r="272" spans="1:12" ht="33" customHeight="1" x14ac:dyDescent="0.25">
      <c r="A272" s="67"/>
      <c r="B272" s="67"/>
      <c r="C272" s="67"/>
      <c r="D272" s="67"/>
      <c r="E272" s="67"/>
      <c r="F272" s="67"/>
      <c r="G272" s="67"/>
      <c r="H272" s="28">
        <f>SUM(H247:H271)</f>
        <v>29376956.399999999</v>
      </c>
      <c r="I272" s="28">
        <f>SUM(I247:I271)</f>
        <v>0</v>
      </c>
      <c r="J272" s="28"/>
      <c r="K272" s="12"/>
    </row>
    <row r="273" spans="1:11" ht="78.75" x14ac:dyDescent="0.25">
      <c r="A273" s="21">
        <v>1</v>
      </c>
      <c r="B273" s="11" t="s">
        <v>496</v>
      </c>
      <c r="C273" s="11" t="s">
        <v>497</v>
      </c>
      <c r="D273" s="11" t="s">
        <v>104</v>
      </c>
      <c r="E273" s="11">
        <v>2023</v>
      </c>
      <c r="F273" s="11" t="s">
        <v>498</v>
      </c>
      <c r="G273" s="11" t="s">
        <v>96</v>
      </c>
      <c r="H273" s="13">
        <v>135000</v>
      </c>
      <c r="I273" s="13">
        <v>0</v>
      </c>
      <c r="J273" s="13"/>
      <c r="K273" s="11"/>
    </row>
    <row r="274" spans="1:11" ht="63" x14ac:dyDescent="0.25">
      <c r="A274" s="21">
        <v>2</v>
      </c>
      <c r="B274" s="11" t="s">
        <v>499</v>
      </c>
      <c r="C274" s="11" t="s">
        <v>500</v>
      </c>
      <c r="D274" s="11" t="s">
        <v>104</v>
      </c>
      <c r="E274" s="11">
        <v>2023</v>
      </c>
      <c r="F274" s="11" t="s">
        <v>501</v>
      </c>
      <c r="G274" s="11" t="s">
        <v>96</v>
      </c>
      <c r="H274" s="13">
        <v>45000</v>
      </c>
      <c r="I274" s="13">
        <v>0</v>
      </c>
      <c r="J274" s="13"/>
      <c r="K274" s="11"/>
    </row>
    <row r="275" spans="1:11" ht="47.25" x14ac:dyDescent="0.25">
      <c r="A275" s="21">
        <v>3</v>
      </c>
      <c r="B275" s="11" t="s">
        <v>132</v>
      </c>
      <c r="C275" s="11" t="s">
        <v>133</v>
      </c>
      <c r="D275" s="11" t="s">
        <v>104</v>
      </c>
      <c r="E275" s="11">
        <v>2023</v>
      </c>
      <c r="F275" s="12" t="s">
        <v>134</v>
      </c>
      <c r="G275" s="11" t="s">
        <v>96</v>
      </c>
      <c r="H275" s="13">
        <v>148795</v>
      </c>
      <c r="I275" s="13">
        <v>0</v>
      </c>
      <c r="J275" s="13"/>
      <c r="K275" s="11"/>
    </row>
    <row r="276" spans="1:11" ht="63" x14ac:dyDescent="0.25">
      <c r="A276" s="21">
        <v>4</v>
      </c>
      <c r="B276" s="11" t="s">
        <v>502</v>
      </c>
      <c r="C276" s="11" t="s">
        <v>503</v>
      </c>
      <c r="D276" s="11" t="s">
        <v>104</v>
      </c>
      <c r="E276" s="11" t="s">
        <v>78</v>
      </c>
      <c r="F276" s="12" t="s">
        <v>151</v>
      </c>
      <c r="G276" s="11" t="s">
        <v>457</v>
      </c>
      <c r="H276" s="13">
        <v>971200</v>
      </c>
      <c r="I276" s="13">
        <v>0</v>
      </c>
      <c r="J276" s="13"/>
      <c r="K276" s="11"/>
    </row>
    <row r="277" spans="1:11" ht="33" customHeight="1" x14ac:dyDescent="0.25">
      <c r="A277" s="67"/>
      <c r="B277" s="67"/>
      <c r="C277" s="67"/>
      <c r="D277" s="67"/>
      <c r="E277" s="67"/>
      <c r="F277" s="67"/>
      <c r="G277" s="67"/>
      <c r="H277" s="28">
        <f>SUM(H273:H276)</f>
        <v>1299995</v>
      </c>
      <c r="I277" s="28">
        <f>SUM(I273:I276)</f>
        <v>0</v>
      </c>
      <c r="J277" s="28"/>
      <c r="K277" s="12"/>
    </row>
    <row r="278" spans="1:11" ht="47.25" x14ac:dyDescent="0.25">
      <c r="A278" s="21">
        <v>1</v>
      </c>
      <c r="B278" s="11" t="s">
        <v>169</v>
      </c>
      <c r="C278" s="11" t="s">
        <v>504</v>
      </c>
      <c r="D278" s="11" t="s">
        <v>161</v>
      </c>
      <c r="E278" s="11">
        <v>2024</v>
      </c>
      <c r="F278" s="11" t="s">
        <v>299</v>
      </c>
      <c r="G278" s="11" t="s">
        <v>505</v>
      </c>
      <c r="H278" s="13">
        <v>250500</v>
      </c>
      <c r="I278" s="33">
        <v>0</v>
      </c>
      <c r="J278" s="33"/>
      <c r="K278" s="11"/>
    </row>
    <row r="279" spans="1:11" ht="63" x14ac:dyDescent="0.25">
      <c r="A279" s="21">
        <v>2</v>
      </c>
      <c r="B279" s="11" t="s">
        <v>169</v>
      </c>
      <c r="C279" s="11" t="s">
        <v>506</v>
      </c>
      <c r="D279" s="11" t="s">
        <v>161</v>
      </c>
      <c r="E279" s="11">
        <v>2024</v>
      </c>
      <c r="F279" s="11" t="s">
        <v>507</v>
      </c>
      <c r="G279" s="11" t="s">
        <v>505</v>
      </c>
      <c r="H279" s="13">
        <v>125500</v>
      </c>
      <c r="I279" s="33">
        <v>0</v>
      </c>
      <c r="J279" s="33"/>
      <c r="K279" s="11"/>
    </row>
    <row r="280" spans="1:11" ht="47.25" x14ac:dyDescent="0.25">
      <c r="A280" s="21">
        <v>3</v>
      </c>
      <c r="B280" s="11" t="s">
        <v>169</v>
      </c>
      <c r="C280" s="11" t="s">
        <v>508</v>
      </c>
      <c r="D280" s="11" t="s">
        <v>161</v>
      </c>
      <c r="E280" s="11">
        <v>2025</v>
      </c>
      <c r="F280" s="11" t="s">
        <v>509</v>
      </c>
      <c r="G280" s="11" t="s">
        <v>505</v>
      </c>
      <c r="H280" s="13">
        <v>280000</v>
      </c>
      <c r="I280" s="13">
        <v>0</v>
      </c>
      <c r="J280" s="13"/>
      <c r="K280" s="11"/>
    </row>
    <row r="281" spans="1:11" ht="31.5" x14ac:dyDescent="0.25">
      <c r="A281" s="21">
        <v>4</v>
      </c>
      <c r="B281" s="11" t="s">
        <v>169</v>
      </c>
      <c r="C281" s="12" t="s">
        <v>510</v>
      </c>
      <c r="D281" s="11" t="s">
        <v>161</v>
      </c>
      <c r="E281" s="11">
        <v>2024</v>
      </c>
      <c r="F281" s="11" t="s">
        <v>511</v>
      </c>
      <c r="G281" s="11" t="s">
        <v>505</v>
      </c>
      <c r="H281" s="13">
        <v>320000</v>
      </c>
      <c r="I281" s="13">
        <v>0</v>
      </c>
      <c r="J281" s="13"/>
      <c r="K281" s="12"/>
    </row>
    <row r="282" spans="1:11" ht="31.5" x14ac:dyDescent="0.25">
      <c r="A282" s="21">
        <v>5</v>
      </c>
      <c r="B282" s="12" t="s">
        <v>169</v>
      </c>
      <c r="C282" s="12" t="s">
        <v>512</v>
      </c>
      <c r="D282" s="12" t="s">
        <v>161</v>
      </c>
      <c r="E282" s="12">
        <v>2024</v>
      </c>
      <c r="F282" s="12" t="s">
        <v>513</v>
      </c>
      <c r="G282" s="11" t="s">
        <v>505</v>
      </c>
      <c r="H282" s="14">
        <v>250000</v>
      </c>
      <c r="I282" s="14">
        <v>0</v>
      </c>
      <c r="J282" s="14"/>
      <c r="K282" s="12"/>
    </row>
    <row r="283" spans="1:11" ht="31.5" x14ac:dyDescent="0.25">
      <c r="A283" s="21">
        <v>6</v>
      </c>
      <c r="B283" s="12" t="s">
        <v>169</v>
      </c>
      <c r="C283" s="12" t="s">
        <v>514</v>
      </c>
      <c r="D283" s="12" t="s">
        <v>161</v>
      </c>
      <c r="E283" s="12">
        <v>2024</v>
      </c>
      <c r="F283" s="12" t="s">
        <v>515</v>
      </c>
      <c r="G283" s="11" t="s">
        <v>505</v>
      </c>
      <c r="H283" s="14">
        <v>80000</v>
      </c>
      <c r="I283" s="14">
        <v>0</v>
      </c>
      <c r="J283" s="14"/>
      <c r="K283" s="12"/>
    </row>
    <row r="284" spans="1:11" ht="31.5" x14ac:dyDescent="0.25">
      <c r="A284" s="21">
        <v>7</v>
      </c>
      <c r="B284" s="12" t="s">
        <v>169</v>
      </c>
      <c r="C284" s="12" t="s">
        <v>514</v>
      </c>
      <c r="D284" s="12" t="s">
        <v>161</v>
      </c>
      <c r="E284" s="12">
        <v>2024</v>
      </c>
      <c r="F284" s="12" t="s">
        <v>516</v>
      </c>
      <c r="G284" s="11" t="s">
        <v>505</v>
      </c>
      <c r="H284" s="14">
        <v>200000</v>
      </c>
      <c r="I284" s="14">
        <v>0</v>
      </c>
      <c r="J284" s="14"/>
      <c r="K284" s="12"/>
    </row>
    <row r="285" spans="1:11" ht="31.5" x14ac:dyDescent="0.25">
      <c r="A285" s="21">
        <v>8</v>
      </c>
      <c r="B285" s="12" t="s">
        <v>169</v>
      </c>
      <c r="C285" s="12" t="s">
        <v>517</v>
      </c>
      <c r="D285" s="12" t="s">
        <v>161</v>
      </c>
      <c r="E285" s="12">
        <v>2024</v>
      </c>
      <c r="F285" s="12" t="s">
        <v>518</v>
      </c>
      <c r="G285" s="11" t="s">
        <v>505</v>
      </c>
      <c r="H285" s="14">
        <v>250000</v>
      </c>
      <c r="I285" s="14">
        <v>0</v>
      </c>
      <c r="J285" s="14"/>
      <c r="K285" s="12"/>
    </row>
    <row r="286" spans="1:11" ht="31.5" x14ac:dyDescent="0.25">
      <c r="A286" s="21">
        <v>9</v>
      </c>
      <c r="B286" s="12" t="s">
        <v>169</v>
      </c>
      <c r="C286" s="12" t="s">
        <v>519</v>
      </c>
      <c r="D286" s="12" t="s">
        <v>161</v>
      </c>
      <c r="E286" s="12">
        <v>2024</v>
      </c>
      <c r="F286" s="12" t="s">
        <v>297</v>
      </c>
      <c r="G286" s="11" t="s">
        <v>505</v>
      </c>
      <c r="H286" s="14">
        <v>6000</v>
      </c>
      <c r="I286" s="14">
        <v>0</v>
      </c>
      <c r="J286" s="14"/>
      <c r="K286" s="12"/>
    </row>
    <row r="287" spans="1:11" ht="31.5" x14ac:dyDescent="0.25">
      <c r="A287" s="21">
        <v>10</v>
      </c>
      <c r="B287" s="12" t="s">
        <v>169</v>
      </c>
      <c r="C287" s="12" t="s">
        <v>520</v>
      </c>
      <c r="D287" s="12" t="s">
        <v>161</v>
      </c>
      <c r="E287" s="12">
        <v>2024</v>
      </c>
      <c r="F287" s="12" t="s">
        <v>521</v>
      </c>
      <c r="G287" s="11" t="s">
        <v>505</v>
      </c>
      <c r="H287" s="14">
        <v>12000</v>
      </c>
      <c r="I287" s="14">
        <v>0</v>
      </c>
      <c r="J287" s="14"/>
      <c r="K287" s="12"/>
    </row>
    <row r="288" spans="1:11" ht="31.5" x14ac:dyDescent="0.25">
      <c r="A288" s="21">
        <v>11</v>
      </c>
      <c r="B288" s="12" t="s">
        <v>169</v>
      </c>
      <c r="C288" s="12" t="s">
        <v>522</v>
      </c>
      <c r="D288" s="12" t="s">
        <v>161</v>
      </c>
      <c r="E288" s="12">
        <v>2025</v>
      </c>
      <c r="F288" s="12" t="s">
        <v>523</v>
      </c>
      <c r="G288" s="11" t="s">
        <v>505</v>
      </c>
      <c r="H288" s="14">
        <v>250000</v>
      </c>
      <c r="I288" s="14">
        <v>0</v>
      </c>
      <c r="J288" s="14"/>
      <c r="K288" s="12"/>
    </row>
    <row r="289" spans="1:11" ht="31.5" x14ac:dyDescent="0.25">
      <c r="A289" s="21">
        <v>12</v>
      </c>
      <c r="B289" s="12" t="s">
        <v>169</v>
      </c>
      <c r="C289" s="12" t="s">
        <v>524</v>
      </c>
      <c r="D289" s="12" t="s">
        <v>161</v>
      </c>
      <c r="E289" s="12">
        <v>2024</v>
      </c>
      <c r="F289" s="12" t="s">
        <v>525</v>
      </c>
      <c r="G289" s="11" t="s">
        <v>505</v>
      </c>
      <c r="H289" s="14">
        <v>46500</v>
      </c>
      <c r="I289" s="14">
        <v>0</v>
      </c>
      <c r="J289" s="14"/>
      <c r="K289" s="12"/>
    </row>
    <row r="290" spans="1:11" ht="31.5" x14ac:dyDescent="0.25">
      <c r="A290" s="21">
        <v>13</v>
      </c>
      <c r="B290" s="12" t="s">
        <v>169</v>
      </c>
      <c r="C290" s="12" t="s">
        <v>526</v>
      </c>
      <c r="D290" s="12" t="s">
        <v>161</v>
      </c>
      <c r="E290" s="12">
        <v>2025</v>
      </c>
      <c r="F290" s="12" t="s">
        <v>527</v>
      </c>
      <c r="G290" s="11" t="s">
        <v>505</v>
      </c>
      <c r="H290" s="14">
        <v>22000</v>
      </c>
      <c r="I290" s="14">
        <v>0</v>
      </c>
      <c r="J290" s="14"/>
      <c r="K290" s="12"/>
    </row>
    <row r="291" spans="1:11" ht="31.5" x14ac:dyDescent="0.25">
      <c r="A291" s="21">
        <v>14</v>
      </c>
      <c r="B291" s="12" t="s">
        <v>169</v>
      </c>
      <c r="C291" s="12" t="s">
        <v>528</v>
      </c>
      <c r="D291" s="12" t="s">
        <v>161</v>
      </c>
      <c r="E291" s="12">
        <v>2025</v>
      </c>
      <c r="F291" s="12" t="s">
        <v>529</v>
      </c>
      <c r="G291" s="11" t="s">
        <v>505</v>
      </c>
      <c r="H291" s="14">
        <v>27000</v>
      </c>
      <c r="I291" s="14">
        <v>0</v>
      </c>
      <c r="J291" s="14"/>
      <c r="K291" s="12"/>
    </row>
    <row r="292" spans="1:11" ht="31.5" x14ac:dyDescent="0.25">
      <c r="A292" s="21">
        <v>15</v>
      </c>
      <c r="B292" s="12" t="s">
        <v>169</v>
      </c>
      <c r="C292" s="12" t="s">
        <v>530</v>
      </c>
      <c r="D292" s="12" t="s">
        <v>161</v>
      </c>
      <c r="E292" s="12">
        <v>2024</v>
      </c>
      <c r="F292" s="12" t="s">
        <v>531</v>
      </c>
      <c r="G292" s="11" t="s">
        <v>505</v>
      </c>
      <c r="H292" s="14">
        <v>320000</v>
      </c>
      <c r="I292" s="14">
        <v>0</v>
      </c>
      <c r="J292" s="14"/>
      <c r="K292" s="12"/>
    </row>
    <row r="293" spans="1:11" ht="31.5" x14ac:dyDescent="0.25">
      <c r="A293" s="21">
        <v>16</v>
      </c>
      <c r="B293" s="12" t="s">
        <v>169</v>
      </c>
      <c r="C293" s="12" t="s">
        <v>532</v>
      </c>
      <c r="D293" s="12" t="s">
        <v>161</v>
      </c>
      <c r="E293" s="12">
        <v>2024</v>
      </c>
      <c r="F293" s="12" t="s">
        <v>533</v>
      </c>
      <c r="G293" s="11" t="s">
        <v>505</v>
      </c>
      <c r="H293" s="14">
        <v>320000</v>
      </c>
      <c r="I293" s="14">
        <v>0</v>
      </c>
      <c r="J293" s="14"/>
      <c r="K293" s="12"/>
    </row>
    <row r="294" spans="1:11" ht="31.5" x14ac:dyDescent="0.25">
      <c r="A294" s="21">
        <v>17</v>
      </c>
      <c r="B294" s="12" t="s">
        <v>169</v>
      </c>
      <c r="C294" s="12" t="s">
        <v>534</v>
      </c>
      <c r="D294" s="12" t="s">
        <v>161</v>
      </c>
      <c r="E294" s="12">
        <v>2024</v>
      </c>
      <c r="F294" s="12" t="s">
        <v>535</v>
      </c>
      <c r="G294" s="11" t="s">
        <v>505</v>
      </c>
      <c r="H294" s="14">
        <v>88000</v>
      </c>
      <c r="I294" s="14">
        <v>0</v>
      </c>
      <c r="J294" s="14"/>
      <c r="K294" s="12"/>
    </row>
    <row r="295" spans="1:11" ht="47.25" x14ac:dyDescent="0.25">
      <c r="A295" s="21">
        <v>18</v>
      </c>
      <c r="B295" s="12" t="s">
        <v>169</v>
      </c>
      <c r="C295" s="12" t="s">
        <v>536</v>
      </c>
      <c r="D295" s="12" t="s">
        <v>161</v>
      </c>
      <c r="E295" s="12">
        <v>2024</v>
      </c>
      <c r="F295" s="12" t="s">
        <v>537</v>
      </c>
      <c r="G295" s="11" t="s">
        <v>505</v>
      </c>
      <c r="H295" s="14">
        <v>250000</v>
      </c>
      <c r="I295" s="14">
        <v>0</v>
      </c>
      <c r="J295" s="14"/>
      <c r="K295" s="12"/>
    </row>
    <row r="296" spans="1:11" ht="31.5" x14ac:dyDescent="0.25">
      <c r="A296" s="21">
        <v>19</v>
      </c>
      <c r="B296" s="11" t="s">
        <v>169</v>
      </c>
      <c r="C296" s="11" t="s">
        <v>538</v>
      </c>
      <c r="D296" s="11" t="s">
        <v>161</v>
      </c>
      <c r="E296" s="11">
        <v>2024</v>
      </c>
      <c r="F296" s="11" t="s">
        <v>539</v>
      </c>
      <c r="G296" s="11" t="s">
        <v>505</v>
      </c>
      <c r="H296" s="13">
        <v>8100</v>
      </c>
      <c r="I296" s="13">
        <v>0</v>
      </c>
      <c r="J296" s="13"/>
      <c r="K296" s="7"/>
    </row>
    <row r="297" spans="1:11" ht="31.5" x14ac:dyDescent="0.25">
      <c r="A297" s="21">
        <v>20</v>
      </c>
      <c r="B297" s="11" t="s">
        <v>169</v>
      </c>
      <c r="C297" s="11" t="s">
        <v>540</v>
      </c>
      <c r="D297" s="11" t="s">
        <v>161</v>
      </c>
      <c r="E297" s="11">
        <v>2024</v>
      </c>
      <c r="F297" s="11" t="s">
        <v>541</v>
      </c>
      <c r="G297" s="11" t="s">
        <v>505</v>
      </c>
      <c r="H297" s="13">
        <v>600000</v>
      </c>
      <c r="I297" s="13">
        <v>0</v>
      </c>
      <c r="J297" s="13"/>
      <c r="K297" s="7"/>
    </row>
    <row r="298" spans="1:11" ht="31.5" x14ac:dyDescent="0.25">
      <c r="A298" s="21">
        <v>21</v>
      </c>
      <c r="B298" s="11" t="s">
        <v>169</v>
      </c>
      <c r="C298" s="11" t="s">
        <v>540</v>
      </c>
      <c r="D298" s="11" t="s">
        <v>161</v>
      </c>
      <c r="E298" s="11">
        <v>2024</v>
      </c>
      <c r="F298" s="11" t="s">
        <v>542</v>
      </c>
      <c r="G298" s="11" t="s">
        <v>505</v>
      </c>
      <c r="H298" s="13">
        <v>600000</v>
      </c>
      <c r="I298" s="13">
        <v>0</v>
      </c>
      <c r="J298" s="13"/>
      <c r="K298" s="7"/>
    </row>
    <row r="299" spans="1:11" ht="31.5" x14ac:dyDescent="0.25">
      <c r="A299" s="21">
        <v>22</v>
      </c>
      <c r="B299" s="11" t="s">
        <v>169</v>
      </c>
      <c r="C299" s="11" t="s">
        <v>540</v>
      </c>
      <c r="D299" s="11" t="s">
        <v>161</v>
      </c>
      <c r="E299" s="11">
        <v>2024</v>
      </c>
      <c r="F299" s="11" t="s">
        <v>543</v>
      </c>
      <c r="G299" s="11" t="s">
        <v>505</v>
      </c>
      <c r="H299" s="13">
        <v>600000</v>
      </c>
      <c r="I299" s="13">
        <v>0</v>
      </c>
      <c r="J299" s="13"/>
      <c r="K299" s="7"/>
    </row>
    <row r="300" spans="1:11" ht="31.5" x14ac:dyDescent="0.25">
      <c r="A300" s="21">
        <v>23</v>
      </c>
      <c r="B300" s="11" t="s">
        <v>169</v>
      </c>
      <c r="C300" s="11" t="s">
        <v>544</v>
      </c>
      <c r="D300" s="11" t="s">
        <v>161</v>
      </c>
      <c r="E300" s="11">
        <v>2024</v>
      </c>
      <c r="F300" s="11" t="s">
        <v>203</v>
      </c>
      <c r="G300" s="11" t="s">
        <v>505</v>
      </c>
      <c r="H300" s="13">
        <v>1250000</v>
      </c>
      <c r="I300" s="13">
        <v>0</v>
      </c>
      <c r="J300" s="13"/>
      <c r="K300" s="7"/>
    </row>
    <row r="301" spans="1:11" ht="31.5" x14ac:dyDescent="0.25">
      <c r="A301" s="21">
        <v>24</v>
      </c>
      <c r="B301" s="11" t="s">
        <v>169</v>
      </c>
      <c r="C301" s="11" t="s">
        <v>545</v>
      </c>
      <c r="D301" s="11" t="s">
        <v>161</v>
      </c>
      <c r="E301" s="11">
        <v>2024</v>
      </c>
      <c r="F301" s="11" t="s">
        <v>312</v>
      </c>
      <c r="G301" s="11" t="s">
        <v>505</v>
      </c>
      <c r="H301" s="13">
        <v>186000</v>
      </c>
      <c r="I301" s="13">
        <v>0</v>
      </c>
      <c r="J301" s="13"/>
      <c r="K301" s="7"/>
    </row>
    <row r="302" spans="1:11" ht="33" customHeight="1" x14ac:dyDescent="0.25">
      <c r="A302" s="67"/>
      <c r="B302" s="67"/>
      <c r="C302" s="67"/>
      <c r="D302" s="67"/>
      <c r="E302" s="67"/>
      <c r="F302" s="67"/>
      <c r="G302" s="67"/>
      <c r="H302" s="28">
        <f>SUM(H278:H301)</f>
        <v>6341600</v>
      </c>
      <c r="I302" s="28">
        <f>SUM(I278:I301)</f>
        <v>0</v>
      </c>
      <c r="J302" s="28"/>
      <c r="K302" s="12"/>
    </row>
    <row r="303" spans="1:11" ht="33" customHeight="1" x14ac:dyDescent="0.25">
      <c r="A303" s="21">
        <v>1</v>
      </c>
      <c r="B303" s="12" t="s">
        <v>255</v>
      </c>
      <c r="C303" s="12" t="s">
        <v>546</v>
      </c>
      <c r="D303" s="12" t="s">
        <v>257</v>
      </c>
      <c r="E303" s="12" t="s">
        <v>78</v>
      </c>
      <c r="F303" s="12" t="s">
        <v>547</v>
      </c>
      <c r="G303" s="11" t="s">
        <v>96</v>
      </c>
      <c r="H303" s="14">
        <v>26909.1</v>
      </c>
      <c r="I303" s="14">
        <v>0</v>
      </c>
      <c r="J303" s="14"/>
      <c r="K303" s="12"/>
    </row>
    <row r="304" spans="1:11" ht="33" customHeight="1" x14ac:dyDescent="0.25">
      <c r="A304" s="21">
        <v>2</v>
      </c>
      <c r="B304" s="12" t="s">
        <v>255</v>
      </c>
      <c r="C304" s="12" t="s">
        <v>548</v>
      </c>
      <c r="D304" s="12" t="s">
        <v>257</v>
      </c>
      <c r="E304" s="12">
        <v>2023</v>
      </c>
      <c r="F304" s="12" t="s">
        <v>549</v>
      </c>
      <c r="G304" s="11" t="s">
        <v>96</v>
      </c>
      <c r="H304" s="14">
        <v>20181</v>
      </c>
      <c r="I304" s="14">
        <v>0</v>
      </c>
      <c r="J304" s="14"/>
      <c r="K304" s="12"/>
    </row>
    <row r="305" spans="1:11" ht="33" customHeight="1" x14ac:dyDescent="0.25">
      <c r="A305" s="21">
        <v>3</v>
      </c>
      <c r="B305" s="12" t="s">
        <v>255</v>
      </c>
      <c r="C305" s="12" t="s">
        <v>550</v>
      </c>
      <c r="D305" s="12" t="s">
        <v>257</v>
      </c>
      <c r="E305" s="12" t="s">
        <v>78</v>
      </c>
      <c r="F305" s="12" t="s">
        <v>551</v>
      </c>
      <c r="G305" s="11" t="s">
        <v>96</v>
      </c>
      <c r="H305" s="14">
        <v>21497.7</v>
      </c>
      <c r="I305" s="14">
        <v>0</v>
      </c>
      <c r="J305" s="14"/>
      <c r="K305" s="12"/>
    </row>
    <row r="306" spans="1:11" ht="33" customHeight="1" x14ac:dyDescent="0.25">
      <c r="A306" s="21">
        <v>4</v>
      </c>
      <c r="B306" s="12" t="s">
        <v>255</v>
      </c>
      <c r="C306" s="12" t="s">
        <v>552</v>
      </c>
      <c r="D306" s="12" t="s">
        <v>257</v>
      </c>
      <c r="E306" s="12">
        <v>2024</v>
      </c>
      <c r="F306" s="12" t="s">
        <v>553</v>
      </c>
      <c r="G306" s="11" t="s">
        <v>96</v>
      </c>
      <c r="H306" s="14">
        <v>14997.7</v>
      </c>
      <c r="I306" s="14">
        <v>0</v>
      </c>
      <c r="J306" s="14"/>
      <c r="K306" s="12"/>
    </row>
    <row r="307" spans="1:11" ht="33" customHeight="1" x14ac:dyDescent="0.25">
      <c r="A307" s="21">
        <v>5</v>
      </c>
      <c r="B307" s="12" t="s">
        <v>255</v>
      </c>
      <c r="C307" s="12" t="s">
        <v>554</v>
      </c>
      <c r="D307" s="12" t="s">
        <v>257</v>
      </c>
      <c r="E307" s="12" t="s">
        <v>492</v>
      </c>
      <c r="F307" s="12" t="s">
        <v>555</v>
      </c>
      <c r="G307" s="11" t="s">
        <v>96</v>
      </c>
      <c r="H307" s="14">
        <v>19476.400000000001</v>
      </c>
      <c r="I307" s="14">
        <v>0</v>
      </c>
      <c r="J307" s="14"/>
      <c r="K307" s="12"/>
    </row>
    <row r="308" spans="1:11" ht="33" customHeight="1" x14ac:dyDescent="0.25">
      <c r="A308" s="67"/>
      <c r="B308" s="67"/>
      <c r="C308" s="67"/>
      <c r="D308" s="67"/>
      <c r="E308" s="67"/>
      <c r="F308" s="67"/>
      <c r="G308" s="67"/>
      <c r="H308" s="28">
        <f>SUM(H303:H307)</f>
        <v>103061.9</v>
      </c>
      <c r="I308" s="28">
        <f>SUM(I303:I307)</f>
        <v>0</v>
      </c>
      <c r="J308" s="28"/>
      <c r="K308" s="12"/>
    </row>
    <row r="309" spans="1:11" ht="47.25" x14ac:dyDescent="0.25">
      <c r="A309" s="21">
        <v>1</v>
      </c>
      <c r="B309" s="12" t="s">
        <v>556</v>
      </c>
      <c r="C309" s="12" t="s">
        <v>557</v>
      </c>
      <c r="D309" s="12" t="s">
        <v>318</v>
      </c>
      <c r="E309" s="12" t="s">
        <v>69</v>
      </c>
      <c r="F309" s="12" t="s">
        <v>254</v>
      </c>
      <c r="G309" s="11" t="s">
        <v>558</v>
      </c>
      <c r="H309" s="14">
        <v>200000</v>
      </c>
      <c r="I309" s="14">
        <v>0</v>
      </c>
      <c r="J309" s="14"/>
      <c r="K309" s="11"/>
    </row>
    <row r="310" spans="1:11" ht="63" x14ac:dyDescent="0.25">
      <c r="A310" s="21">
        <v>2</v>
      </c>
      <c r="B310" s="12" t="s">
        <v>559</v>
      </c>
      <c r="C310" s="12" t="s">
        <v>560</v>
      </c>
      <c r="D310" s="12" t="s">
        <v>318</v>
      </c>
      <c r="E310" s="12" t="s">
        <v>56</v>
      </c>
      <c r="F310" s="12" t="s">
        <v>254</v>
      </c>
      <c r="G310" s="11" t="s">
        <v>561</v>
      </c>
      <c r="H310" s="14">
        <v>4250000</v>
      </c>
      <c r="I310" s="14">
        <v>0</v>
      </c>
      <c r="J310" s="14"/>
      <c r="K310" s="11"/>
    </row>
    <row r="311" spans="1:11" ht="33" customHeight="1" x14ac:dyDescent="0.25">
      <c r="A311" s="67"/>
      <c r="B311" s="67"/>
      <c r="C311" s="67"/>
      <c r="D311" s="67"/>
      <c r="E311" s="67"/>
      <c r="F311" s="67"/>
      <c r="G311" s="67"/>
      <c r="H311" s="28">
        <f>SUM(H309:H310)</f>
        <v>4450000</v>
      </c>
      <c r="I311" s="28">
        <f>SUM(I309:I310)</f>
        <v>0</v>
      </c>
      <c r="J311" s="28"/>
      <c r="K311" s="12"/>
    </row>
    <row r="312" spans="1:11" ht="33" customHeight="1" x14ac:dyDescent="0.25">
      <c r="A312" s="21">
        <v>1</v>
      </c>
      <c r="B312" s="12" t="s">
        <v>562</v>
      </c>
      <c r="C312" s="11" t="s">
        <v>563</v>
      </c>
      <c r="D312" s="11" t="s">
        <v>564</v>
      </c>
      <c r="E312" s="11" t="s">
        <v>78</v>
      </c>
      <c r="F312" s="12" t="s">
        <v>565</v>
      </c>
      <c r="G312" s="11" t="s">
        <v>96</v>
      </c>
      <c r="H312" s="13">
        <v>30000</v>
      </c>
      <c r="I312" s="14">
        <v>0</v>
      </c>
      <c r="J312" s="14"/>
      <c r="K312" s="11"/>
    </row>
    <row r="313" spans="1:11" ht="63" x14ac:dyDescent="0.25">
      <c r="A313" s="21">
        <v>2</v>
      </c>
      <c r="B313" s="12" t="s">
        <v>169</v>
      </c>
      <c r="C313" s="11" t="s">
        <v>566</v>
      </c>
      <c r="D313" s="11" t="s">
        <v>394</v>
      </c>
      <c r="E313" s="11">
        <v>2023</v>
      </c>
      <c r="F313" s="12" t="s">
        <v>446</v>
      </c>
      <c r="G313" s="11" t="s">
        <v>567</v>
      </c>
      <c r="H313" s="13">
        <v>95045.7</v>
      </c>
      <c r="I313" s="14">
        <v>0</v>
      </c>
      <c r="J313" s="14"/>
      <c r="K313" s="11"/>
    </row>
    <row r="314" spans="1:11" ht="63" x14ac:dyDescent="0.25">
      <c r="A314" s="21">
        <v>3</v>
      </c>
      <c r="B314" s="11" t="s">
        <v>438</v>
      </c>
      <c r="C314" s="11" t="s">
        <v>568</v>
      </c>
      <c r="D314" s="11" t="s">
        <v>394</v>
      </c>
      <c r="E314" s="11" t="s">
        <v>492</v>
      </c>
      <c r="F314" s="11" t="s">
        <v>312</v>
      </c>
      <c r="G314" s="11" t="s">
        <v>96</v>
      </c>
      <c r="H314" s="13">
        <v>150000</v>
      </c>
      <c r="I314" s="13">
        <v>0</v>
      </c>
      <c r="J314" s="13"/>
      <c r="K314" s="11"/>
    </row>
    <row r="315" spans="1:11" ht="63" x14ac:dyDescent="0.25">
      <c r="A315" s="21">
        <v>4</v>
      </c>
      <c r="B315" s="12" t="s">
        <v>169</v>
      </c>
      <c r="C315" s="11" t="s">
        <v>569</v>
      </c>
      <c r="D315" s="11" t="s">
        <v>394</v>
      </c>
      <c r="E315" s="11">
        <v>2023</v>
      </c>
      <c r="F315" s="11" t="s">
        <v>565</v>
      </c>
      <c r="G315" s="11" t="s">
        <v>570</v>
      </c>
      <c r="H315" s="13">
        <v>186247.3</v>
      </c>
      <c r="I315" s="13">
        <v>6400</v>
      </c>
      <c r="J315" s="13"/>
      <c r="K315" s="11"/>
    </row>
    <row r="316" spans="1:11" ht="63" x14ac:dyDescent="0.25">
      <c r="A316" s="21">
        <v>5</v>
      </c>
      <c r="B316" s="11" t="s">
        <v>322</v>
      </c>
      <c r="C316" s="11" t="s">
        <v>451</v>
      </c>
      <c r="D316" s="11" t="s">
        <v>394</v>
      </c>
      <c r="E316" s="11">
        <v>2023</v>
      </c>
      <c r="F316" s="11" t="s">
        <v>571</v>
      </c>
      <c r="G316" s="11" t="s">
        <v>96</v>
      </c>
      <c r="H316" s="13">
        <v>427854.8</v>
      </c>
      <c r="I316" s="13">
        <v>0</v>
      </c>
      <c r="J316" s="13"/>
      <c r="K316" s="11"/>
    </row>
    <row r="317" spans="1:11" ht="63" x14ac:dyDescent="0.25">
      <c r="A317" s="21">
        <v>6</v>
      </c>
      <c r="B317" s="12" t="s">
        <v>169</v>
      </c>
      <c r="C317" s="11" t="s">
        <v>449</v>
      </c>
      <c r="D317" s="11" t="s">
        <v>394</v>
      </c>
      <c r="E317" s="11">
        <v>2023</v>
      </c>
      <c r="F317" s="11" t="s">
        <v>302</v>
      </c>
      <c r="G317" s="11" t="s">
        <v>96</v>
      </c>
      <c r="H317" s="13">
        <v>58849</v>
      </c>
      <c r="I317" s="13">
        <v>0</v>
      </c>
      <c r="J317" s="13"/>
      <c r="K317" s="11"/>
    </row>
    <row r="318" spans="1:11" ht="94.5" customHeight="1" x14ac:dyDescent="0.25">
      <c r="A318" s="21">
        <v>7</v>
      </c>
      <c r="B318" s="11" t="s">
        <v>572</v>
      </c>
      <c r="C318" s="11" t="s">
        <v>573</v>
      </c>
      <c r="D318" s="11" t="s">
        <v>394</v>
      </c>
      <c r="E318" s="11">
        <v>2023</v>
      </c>
      <c r="F318" s="11" t="s">
        <v>184</v>
      </c>
      <c r="G318" s="11" t="s">
        <v>96</v>
      </c>
      <c r="H318" s="13">
        <v>15000</v>
      </c>
      <c r="I318" s="13">
        <v>0</v>
      </c>
      <c r="J318" s="13"/>
      <c r="K318" s="12"/>
    </row>
    <row r="319" spans="1:11" ht="63" x14ac:dyDescent="0.25">
      <c r="A319" s="21">
        <v>8</v>
      </c>
      <c r="B319" s="11" t="s">
        <v>438</v>
      </c>
      <c r="C319" s="11" t="s">
        <v>574</v>
      </c>
      <c r="D319" s="11" t="s">
        <v>394</v>
      </c>
      <c r="E319" s="12">
        <v>2023</v>
      </c>
      <c r="F319" s="11" t="s">
        <v>312</v>
      </c>
      <c r="G319" s="11" t="s">
        <v>96</v>
      </c>
      <c r="H319" s="13">
        <v>359000</v>
      </c>
      <c r="I319" s="13">
        <v>0</v>
      </c>
      <c r="J319" s="13"/>
      <c r="K319" s="12"/>
    </row>
    <row r="320" spans="1:11" ht="63" x14ac:dyDescent="0.25">
      <c r="A320" s="21">
        <v>9</v>
      </c>
      <c r="B320" s="11" t="s">
        <v>362</v>
      </c>
      <c r="C320" s="11" t="s">
        <v>575</v>
      </c>
      <c r="D320" s="11" t="s">
        <v>394</v>
      </c>
      <c r="E320" s="12">
        <v>2023</v>
      </c>
      <c r="F320" s="11" t="s">
        <v>203</v>
      </c>
      <c r="G320" s="11" t="s">
        <v>96</v>
      </c>
      <c r="H320" s="13">
        <v>59974.5</v>
      </c>
      <c r="I320" s="13">
        <v>0</v>
      </c>
      <c r="J320" s="13"/>
      <c r="K320" s="12"/>
    </row>
    <row r="321" spans="1:11" ht="78.75" x14ac:dyDescent="0.25">
      <c r="A321" s="21">
        <v>10</v>
      </c>
      <c r="B321" s="11" t="s">
        <v>417</v>
      </c>
      <c r="C321" s="11" t="s">
        <v>576</v>
      </c>
      <c r="D321" s="11" t="s">
        <v>394</v>
      </c>
      <c r="E321" s="11">
        <v>2023</v>
      </c>
      <c r="F321" s="11" t="s">
        <v>577</v>
      </c>
      <c r="G321" s="12" t="s">
        <v>18</v>
      </c>
      <c r="H321" s="13">
        <v>2693.79</v>
      </c>
      <c r="I321" s="13">
        <v>0</v>
      </c>
      <c r="J321" s="13"/>
      <c r="K321" s="12" t="s">
        <v>578</v>
      </c>
    </row>
    <row r="322" spans="1:11" ht="63" x14ac:dyDescent="0.25">
      <c r="A322" s="21">
        <v>11</v>
      </c>
      <c r="B322" s="11" t="s">
        <v>346</v>
      </c>
      <c r="C322" s="11" t="s">
        <v>579</v>
      </c>
      <c r="D322" s="11" t="s">
        <v>394</v>
      </c>
      <c r="E322" s="11">
        <v>2023</v>
      </c>
      <c r="F322" s="11" t="s">
        <v>580</v>
      </c>
      <c r="G322" s="12" t="s">
        <v>18</v>
      </c>
      <c r="H322" s="13">
        <v>1000</v>
      </c>
      <c r="I322" s="13">
        <v>0</v>
      </c>
      <c r="J322" s="13"/>
      <c r="K322" s="12" t="s">
        <v>578</v>
      </c>
    </row>
    <row r="323" spans="1:11" ht="63" x14ac:dyDescent="0.25">
      <c r="A323" s="21">
        <v>12</v>
      </c>
      <c r="B323" s="11" t="s">
        <v>283</v>
      </c>
      <c r="C323" s="11" t="s">
        <v>581</v>
      </c>
      <c r="D323" s="11" t="s">
        <v>394</v>
      </c>
      <c r="E323" s="11">
        <v>2023</v>
      </c>
      <c r="F323" s="11" t="s">
        <v>105</v>
      </c>
      <c r="G323" s="12" t="s">
        <v>18</v>
      </c>
      <c r="H323" s="13">
        <v>2895</v>
      </c>
      <c r="I323" s="13">
        <v>0</v>
      </c>
      <c r="J323" s="13"/>
      <c r="K323" s="12" t="s">
        <v>578</v>
      </c>
    </row>
    <row r="324" spans="1:11" ht="63" x14ac:dyDescent="0.25">
      <c r="A324" s="21">
        <v>13</v>
      </c>
      <c r="B324" s="11" t="s">
        <v>283</v>
      </c>
      <c r="C324" s="11" t="s">
        <v>582</v>
      </c>
      <c r="D324" s="11" t="s">
        <v>394</v>
      </c>
      <c r="E324" s="11">
        <v>2023</v>
      </c>
      <c r="F324" s="11" t="s">
        <v>105</v>
      </c>
      <c r="G324" s="12" t="s">
        <v>18</v>
      </c>
      <c r="H324" s="13">
        <v>6635.87</v>
      </c>
      <c r="I324" s="13">
        <v>0</v>
      </c>
      <c r="J324" s="13"/>
      <c r="K324" s="12" t="s">
        <v>578</v>
      </c>
    </row>
    <row r="325" spans="1:11" ht="78.75" x14ac:dyDescent="0.25">
      <c r="A325" s="21">
        <v>14</v>
      </c>
      <c r="B325" s="11" t="s">
        <v>283</v>
      </c>
      <c r="C325" s="11" t="s">
        <v>583</v>
      </c>
      <c r="D325" s="11" t="s">
        <v>394</v>
      </c>
      <c r="E325" s="11">
        <v>2023</v>
      </c>
      <c r="F325" s="11" t="s">
        <v>547</v>
      </c>
      <c r="G325" s="12" t="s">
        <v>18</v>
      </c>
      <c r="H325" s="13">
        <v>5359.9</v>
      </c>
      <c r="I325" s="13">
        <v>0</v>
      </c>
      <c r="J325" s="13"/>
      <c r="K325" s="12" t="s">
        <v>578</v>
      </c>
    </row>
    <row r="326" spans="1:11" ht="78.75" x14ac:dyDescent="0.25">
      <c r="A326" s="21">
        <v>15</v>
      </c>
      <c r="B326" s="11" t="s">
        <v>333</v>
      </c>
      <c r="C326" s="11" t="s">
        <v>584</v>
      </c>
      <c r="D326" s="11" t="s">
        <v>394</v>
      </c>
      <c r="E326" s="11">
        <v>2023</v>
      </c>
      <c r="F326" s="11" t="s">
        <v>131</v>
      </c>
      <c r="G326" s="12" t="s">
        <v>18</v>
      </c>
      <c r="H326" s="13">
        <v>3000</v>
      </c>
      <c r="I326" s="13">
        <v>0</v>
      </c>
      <c r="J326" s="13"/>
      <c r="K326" s="12" t="s">
        <v>578</v>
      </c>
    </row>
    <row r="327" spans="1:11" ht="78.75" x14ac:dyDescent="0.25">
      <c r="A327" s="21">
        <v>16</v>
      </c>
      <c r="B327" s="11" t="s">
        <v>333</v>
      </c>
      <c r="C327" s="11" t="s">
        <v>585</v>
      </c>
      <c r="D327" s="11" t="s">
        <v>394</v>
      </c>
      <c r="E327" s="11">
        <v>2023</v>
      </c>
      <c r="F327" s="11" t="s">
        <v>279</v>
      </c>
      <c r="G327" s="12" t="s">
        <v>18</v>
      </c>
      <c r="H327" s="13">
        <v>1500</v>
      </c>
      <c r="I327" s="13">
        <v>0</v>
      </c>
      <c r="J327" s="13"/>
      <c r="K327" s="12" t="s">
        <v>578</v>
      </c>
    </row>
    <row r="328" spans="1:11" ht="78.75" x14ac:dyDescent="0.25">
      <c r="A328" s="21">
        <v>17</v>
      </c>
      <c r="B328" s="11" t="s">
        <v>322</v>
      </c>
      <c r="C328" s="11" t="s">
        <v>586</v>
      </c>
      <c r="D328" s="11" t="s">
        <v>394</v>
      </c>
      <c r="E328" s="11">
        <v>2023</v>
      </c>
      <c r="F328" s="11" t="s">
        <v>324</v>
      </c>
      <c r="G328" s="12" t="s">
        <v>18</v>
      </c>
      <c r="H328" s="13">
        <v>1237.55</v>
      </c>
      <c r="I328" s="13">
        <v>0</v>
      </c>
      <c r="J328" s="13"/>
      <c r="K328" s="12" t="s">
        <v>578</v>
      </c>
    </row>
    <row r="329" spans="1:11" ht="78.75" x14ac:dyDescent="0.25">
      <c r="A329" s="21">
        <v>18</v>
      </c>
      <c r="B329" s="11" t="s">
        <v>427</v>
      </c>
      <c r="C329" s="11" t="s">
        <v>587</v>
      </c>
      <c r="D329" s="11" t="s">
        <v>394</v>
      </c>
      <c r="E329" s="11">
        <v>2023</v>
      </c>
      <c r="F329" s="11" t="s">
        <v>588</v>
      </c>
      <c r="G329" s="12" t="s">
        <v>18</v>
      </c>
      <c r="H329" s="13">
        <v>1500</v>
      </c>
      <c r="I329" s="13">
        <v>0</v>
      </c>
      <c r="J329" s="13"/>
      <c r="K329" s="12" t="s">
        <v>578</v>
      </c>
    </row>
    <row r="330" spans="1:11" ht="63" x14ac:dyDescent="0.25">
      <c r="A330" s="21">
        <v>19</v>
      </c>
      <c r="B330" s="12" t="s">
        <v>346</v>
      </c>
      <c r="C330" s="11" t="s">
        <v>440</v>
      </c>
      <c r="D330" s="11" t="s">
        <v>394</v>
      </c>
      <c r="E330" s="11">
        <v>2024</v>
      </c>
      <c r="F330" s="11" t="s">
        <v>589</v>
      </c>
      <c r="G330" s="11" t="s">
        <v>96</v>
      </c>
      <c r="H330" s="13">
        <v>38384</v>
      </c>
      <c r="I330" s="13">
        <v>0</v>
      </c>
      <c r="J330" s="13"/>
      <c r="K330" s="12"/>
    </row>
    <row r="331" spans="1:11" ht="63" x14ac:dyDescent="0.25">
      <c r="A331" s="21">
        <v>20</v>
      </c>
      <c r="B331" s="12" t="s">
        <v>346</v>
      </c>
      <c r="C331" s="11" t="s">
        <v>440</v>
      </c>
      <c r="D331" s="11" t="s">
        <v>394</v>
      </c>
      <c r="E331" s="11">
        <v>2024</v>
      </c>
      <c r="F331" s="11" t="s">
        <v>589</v>
      </c>
      <c r="G331" s="11" t="s">
        <v>96</v>
      </c>
      <c r="H331" s="13">
        <v>38384</v>
      </c>
      <c r="I331" s="13">
        <v>0</v>
      </c>
      <c r="J331" s="13"/>
      <c r="K331" s="12"/>
    </row>
    <row r="332" spans="1:11" ht="63" x14ac:dyDescent="0.25">
      <c r="A332" s="21">
        <v>21</v>
      </c>
      <c r="B332" s="12" t="s">
        <v>346</v>
      </c>
      <c r="C332" s="11" t="s">
        <v>441</v>
      </c>
      <c r="D332" s="11" t="s">
        <v>394</v>
      </c>
      <c r="E332" s="11">
        <v>2024</v>
      </c>
      <c r="F332" s="11" t="s">
        <v>589</v>
      </c>
      <c r="G332" s="11" t="s">
        <v>96</v>
      </c>
      <c r="H332" s="13">
        <v>178255.8</v>
      </c>
      <c r="I332" s="13">
        <v>0</v>
      </c>
      <c r="J332" s="13"/>
      <c r="K332" s="12"/>
    </row>
    <row r="333" spans="1:11" ht="63" x14ac:dyDescent="0.25">
      <c r="A333" s="21">
        <v>22</v>
      </c>
      <c r="B333" s="12" t="s">
        <v>346</v>
      </c>
      <c r="C333" s="11" t="s">
        <v>442</v>
      </c>
      <c r="D333" s="11" t="s">
        <v>394</v>
      </c>
      <c r="E333" s="11">
        <v>2024</v>
      </c>
      <c r="F333" s="11" t="s">
        <v>590</v>
      </c>
      <c r="G333" s="11" t="s">
        <v>96</v>
      </c>
      <c r="H333" s="13">
        <v>1823.8</v>
      </c>
      <c r="I333" s="13">
        <v>0</v>
      </c>
      <c r="J333" s="13"/>
      <c r="K333" s="12"/>
    </row>
    <row r="334" spans="1:11" ht="63" x14ac:dyDescent="0.25">
      <c r="A334" s="21">
        <v>23</v>
      </c>
      <c r="B334" s="12" t="s">
        <v>346</v>
      </c>
      <c r="C334" s="11" t="s">
        <v>442</v>
      </c>
      <c r="D334" s="11" t="s">
        <v>394</v>
      </c>
      <c r="E334" s="11">
        <v>2024</v>
      </c>
      <c r="F334" s="11" t="s">
        <v>590</v>
      </c>
      <c r="G334" s="11" t="s">
        <v>96</v>
      </c>
      <c r="H334" s="13">
        <v>12272</v>
      </c>
      <c r="I334" s="13">
        <v>0</v>
      </c>
      <c r="J334" s="13"/>
      <c r="K334" s="12"/>
    </row>
    <row r="335" spans="1:11" ht="94.5" x14ac:dyDescent="0.25">
      <c r="A335" s="21">
        <v>24</v>
      </c>
      <c r="B335" s="11" t="s">
        <v>412</v>
      </c>
      <c r="C335" s="11" t="s">
        <v>591</v>
      </c>
      <c r="D335" s="11" t="s">
        <v>394</v>
      </c>
      <c r="E335" s="11" t="s">
        <v>492</v>
      </c>
      <c r="F335" s="7" t="s">
        <v>66</v>
      </c>
      <c r="G335" s="11" t="s">
        <v>96</v>
      </c>
      <c r="H335" s="13">
        <v>3000</v>
      </c>
      <c r="I335" s="13">
        <v>0</v>
      </c>
      <c r="J335" s="13"/>
      <c r="K335" s="12"/>
    </row>
    <row r="336" spans="1:11" ht="346.5" x14ac:dyDescent="0.25">
      <c r="A336" s="21">
        <v>25</v>
      </c>
      <c r="B336" s="11" t="s">
        <v>412</v>
      </c>
      <c r="C336" s="11" t="s">
        <v>592</v>
      </c>
      <c r="D336" s="11" t="s">
        <v>394</v>
      </c>
      <c r="E336" s="11" t="s">
        <v>492</v>
      </c>
      <c r="F336" s="7" t="s">
        <v>66</v>
      </c>
      <c r="G336" s="11" t="s">
        <v>96</v>
      </c>
      <c r="H336" s="13">
        <v>120000</v>
      </c>
      <c r="I336" s="13">
        <v>0</v>
      </c>
      <c r="J336" s="13"/>
      <c r="K336" s="12"/>
    </row>
    <row r="337" spans="1:11" ht="63" x14ac:dyDescent="0.25">
      <c r="A337" s="21">
        <v>26</v>
      </c>
      <c r="B337" s="12" t="s">
        <v>169</v>
      </c>
      <c r="C337" s="12" t="s">
        <v>593</v>
      </c>
      <c r="D337" s="11" t="s">
        <v>394</v>
      </c>
      <c r="E337" s="12" t="s">
        <v>492</v>
      </c>
      <c r="F337" s="12" t="s">
        <v>254</v>
      </c>
      <c r="G337" s="12" t="s">
        <v>567</v>
      </c>
      <c r="H337" s="34">
        <v>45000</v>
      </c>
      <c r="I337" s="34">
        <v>0</v>
      </c>
      <c r="J337" s="34"/>
      <c r="K337" s="12"/>
    </row>
    <row r="338" spans="1:11" ht="63" x14ac:dyDescent="0.25">
      <c r="A338" s="21">
        <v>27</v>
      </c>
      <c r="B338" s="11" t="s">
        <v>594</v>
      </c>
      <c r="C338" s="11" t="s">
        <v>595</v>
      </c>
      <c r="D338" s="11" t="s">
        <v>394</v>
      </c>
      <c r="E338" s="11">
        <v>2024</v>
      </c>
      <c r="F338" s="7" t="s">
        <v>215</v>
      </c>
      <c r="G338" s="12" t="s">
        <v>567</v>
      </c>
      <c r="H338" s="35">
        <v>37070</v>
      </c>
      <c r="I338" s="35">
        <v>0</v>
      </c>
      <c r="J338" s="35"/>
      <c r="K338" s="12"/>
    </row>
    <row r="339" spans="1:11" ht="94.5" x14ac:dyDescent="0.25">
      <c r="A339" s="21">
        <v>28</v>
      </c>
      <c r="B339" s="11" t="s">
        <v>438</v>
      </c>
      <c r="C339" s="11" t="s">
        <v>596</v>
      </c>
      <c r="D339" s="11" t="s">
        <v>394</v>
      </c>
      <c r="E339" s="11">
        <v>2024</v>
      </c>
      <c r="F339" s="11" t="s">
        <v>131</v>
      </c>
      <c r="G339" s="11" t="s">
        <v>96</v>
      </c>
      <c r="H339" s="36">
        <v>4812.8</v>
      </c>
      <c r="I339" s="35">
        <v>0</v>
      </c>
      <c r="J339" s="35"/>
      <c r="K339" s="12"/>
    </row>
    <row r="340" spans="1:11" ht="78.75" x14ac:dyDescent="0.25">
      <c r="A340" s="21">
        <v>29</v>
      </c>
      <c r="B340" s="11" t="s">
        <v>438</v>
      </c>
      <c r="C340" s="11" t="s">
        <v>597</v>
      </c>
      <c r="D340" s="11" t="s">
        <v>394</v>
      </c>
      <c r="E340" s="11">
        <v>2024</v>
      </c>
      <c r="F340" s="11" t="s">
        <v>131</v>
      </c>
      <c r="G340" s="11" t="s">
        <v>96</v>
      </c>
      <c r="H340" s="36">
        <v>3354.9</v>
      </c>
      <c r="I340" s="35">
        <v>0</v>
      </c>
      <c r="J340" s="35"/>
      <c r="K340" s="12"/>
    </row>
    <row r="341" spans="1:11" ht="63" x14ac:dyDescent="0.25">
      <c r="A341" s="21">
        <v>30</v>
      </c>
      <c r="B341" s="11" t="s">
        <v>322</v>
      </c>
      <c r="C341" s="11" t="s">
        <v>598</v>
      </c>
      <c r="D341" s="11" t="s">
        <v>394</v>
      </c>
      <c r="E341" s="11">
        <v>2024</v>
      </c>
      <c r="F341" s="7" t="s">
        <v>116</v>
      </c>
      <c r="G341" s="11" t="s">
        <v>96</v>
      </c>
      <c r="H341" s="36">
        <v>10000</v>
      </c>
      <c r="I341" s="35">
        <v>0</v>
      </c>
      <c r="J341" s="35"/>
      <c r="K341" s="12"/>
    </row>
    <row r="342" spans="1:11" ht="94.5" x14ac:dyDescent="0.25">
      <c r="A342" s="21">
        <v>31</v>
      </c>
      <c r="B342" s="11" t="s">
        <v>283</v>
      </c>
      <c r="C342" s="11" t="s">
        <v>599</v>
      </c>
      <c r="D342" s="11" t="s">
        <v>394</v>
      </c>
      <c r="E342" s="11">
        <v>2024</v>
      </c>
      <c r="F342" s="12" t="s">
        <v>600</v>
      </c>
      <c r="G342" s="11" t="s">
        <v>96</v>
      </c>
      <c r="H342" s="35">
        <v>2500</v>
      </c>
      <c r="I342" s="35">
        <v>0</v>
      </c>
      <c r="J342" s="35"/>
      <c r="K342" s="12"/>
    </row>
    <row r="343" spans="1:11" ht="110.25" x14ac:dyDescent="0.25">
      <c r="A343" s="21">
        <v>32</v>
      </c>
      <c r="B343" s="11" t="s">
        <v>283</v>
      </c>
      <c r="C343" s="11" t="s">
        <v>601</v>
      </c>
      <c r="D343" s="11" t="s">
        <v>394</v>
      </c>
      <c r="E343" s="11">
        <v>2024</v>
      </c>
      <c r="F343" s="7" t="s">
        <v>602</v>
      </c>
      <c r="G343" s="11" t="s">
        <v>96</v>
      </c>
      <c r="H343" s="35">
        <v>2500</v>
      </c>
      <c r="I343" s="35">
        <v>0</v>
      </c>
      <c r="J343" s="35"/>
      <c r="K343" s="12"/>
    </row>
    <row r="344" spans="1:11" ht="126" x14ac:dyDescent="0.25">
      <c r="A344" s="21">
        <v>33</v>
      </c>
      <c r="B344" s="11" t="s">
        <v>283</v>
      </c>
      <c r="C344" s="11" t="s">
        <v>603</v>
      </c>
      <c r="D344" s="11" t="s">
        <v>394</v>
      </c>
      <c r="E344" s="11">
        <v>2024</v>
      </c>
      <c r="F344" s="7" t="s">
        <v>604</v>
      </c>
      <c r="G344" s="11" t="s">
        <v>96</v>
      </c>
      <c r="H344" s="35">
        <v>3300</v>
      </c>
      <c r="I344" s="35">
        <v>0</v>
      </c>
      <c r="J344" s="35"/>
      <c r="K344" s="12"/>
    </row>
    <row r="345" spans="1:11" ht="141.75" x14ac:dyDescent="0.25">
      <c r="A345" s="21">
        <v>34</v>
      </c>
      <c r="B345" s="11" t="s">
        <v>283</v>
      </c>
      <c r="C345" s="11" t="s">
        <v>605</v>
      </c>
      <c r="D345" s="11" t="s">
        <v>394</v>
      </c>
      <c r="E345" s="11">
        <v>2024</v>
      </c>
      <c r="F345" s="7" t="s">
        <v>604</v>
      </c>
      <c r="G345" s="11" t="s">
        <v>96</v>
      </c>
      <c r="H345" s="35">
        <v>3800</v>
      </c>
      <c r="I345" s="35">
        <v>0</v>
      </c>
      <c r="J345" s="35"/>
      <c r="K345" s="12"/>
    </row>
    <row r="346" spans="1:11" ht="94.5" x14ac:dyDescent="0.25">
      <c r="A346" s="21">
        <v>35</v>
      </c>
      <c r="B346" s="11" t="s">
        <v>427</v>
      </c>
      <c r="C346" s="11" t="s">
        <v>606</v>
      </c>
      <c r="D346" s="11" t="s">
        <v>394</v>
      </c>
      <c r="E346" s="11" t="s">
        <v>78</v>
      </c>
      <c r="F346" s="7" t="s">
        <v>539</v>
      </c>
      <c r="G346" s="11" t="s">
        <v>96</v>
      </c>
      <c r="H346" s="35" t="s">
        <v>607</v>
      </c>
      <c r="I346" s="35">
        <v>0</v>
      </c>
      <c r="J346" s="35"/>
      <c r="K346" s="12"/>
    </row>
    <row r="347" spans="1:11" ht="78.75" x14ac:dyDescent="0.25">
      <c r="A347" s="21">
        <v>36</v>
      </c>
      <c r="B347" s="11" t="s">
        <v>608</v>
      </c>
      <c r="C347" s="11" t="s">
        <v>609</v>
      </c>
      <c r="D347" s="11" t="s">
        <v>394</v>
      </c>
      <c r="E347" s="11" t="s">
        <v>78</v>
      </c>
      <c r="F347" s="7" t="s">
        <v>610</v>
      </c>
      <c r="G347" s="11" t="s">
        <v>96</v>
      </c>
      <c r="H347" s="35" t="s">
        <v>611</v>
      </c>
      <c r="I347" s="35">
        <v>0</v>
      </c>
      <c r="J347" s="35"/>
      <c r="K347" s="12"/>
    </row>
    <row r="348" spans="1:11" ht="110.25" x14ac:dyDescent="0.25">
      <c r="A348" s="21">
        <v>37</v>
      </c>
      <c r="B348" s="11" t="s">
        <v>608</v>
      </c>
      <c r="C348" s="11" t="s">
        <v>612</v>
      </c>
      <c r="D348" s="11" t="s">
        <v>394</v>
      </c>
      <c r="E348" s="11">
        <v>2024</v>
      </c>
      <c r="F348" s="7" t="s">
        <v>610</v>
      </c>
      <c r="G348" s="11" t="s">
        <v>96</v>
      </c>
      <c r="H348" s="35" t="s">
        <v>613</v>
      </c>
      <c r="I348" s="35">
        <v>0</v>
      </c>
      <c r="J348" s="35"/>
      <c r="K348" s="12"/>
    </row>
    <row r="349" spans="1:11" ht="126" x14ac:dyDescent="0.25">
      <c r="A349" s="21">
        <v>38</v>
      </c>
      <c r="B349" s="11" t="s">
        <v>412</v>
      </c>
      <c r="C349" s="11" t="s">
        <v>614</v>
      </c>
      <c r="D349" s="11" t="s">
        <v>394</v>
      </c>
      <c r="E349" s="11">
        <v>2024</v>
      </c>
      <c r="F349" s="7" t="s">
        <v>220</v>
      </c>
      <c r="G349" s="11" t="s">
        <v>96</v>
      </c>
      <c r="H349" s="35">
        <v>9230</v>
      </c>
      <c r="I349" s="35">
        <v>0</v>
      </c>
      <c r="J349" s="35"/>
      <c r="K349" s="12"/>
    </row>
    <row r="350" spans="1:11" ht="267.75" x14ac:dyDescent="0.25">
      <c r="A350" s="21">
        <v>39</v>
      </c>
      <c r="B350" s="11" t="s">
        <v>412</v>
      </c>
      <c r="C350" s="11" t="s">
        <v>615</v>
      </c>
      <c r="D350" s="11" t="s">
        <v>394</v>
      </c>
      <c r="E350" s="11">
        <v>2024</v>
      </c>
      <c r="F350" s="7" t="s">
        <v>220</v>
      </c>
      <c r="G350" s="11" t="s">
        <v>96</v>
      </c>
      <c r="H350" s="37">
        <v>4176.7</v>
      </c>
      <c r="I350" s="35">
        <v>0</v>
      </c>
      <c r="J350" s="35"/>
      <c r="K350" s="12"/>
    </row>
    <row r="351" spans="1:11" ht="141.75" x14ac:dyDescent="0.25">
      <c r="A351" s="21">
        <v>40</v>
      </c>
      <c r="B351" s="11" t="s">
        <v>412</v>
      </c>
      <c r="C351" s="11" t="s">
        <v>616</v>
      </c>
      <c r="D351" s="11" t="s">
        <v>394</v>
      </c>
      <c r="E351" s="11">
        <v>2024</v>
      </c>
      <c r="F351" s="7" t="s">
        <v>220</v>
      </c>
      <c r="G351" s="11" t="s">
        <v>96</v>
      </c>
      <c r="H351" s="37">
        <v>3585.8</v>
      </c>
      <c r="I351" s="35">
        <v>0</v>
      </c>
      <c r="J351" s="35"/>
      <c r="K351" s="12"/>
    </row>
    <row r="352" spans="1:11" ht="78.75" x14ac:dyDescent="0.25">
      <c r="A352" s="21">
        <v>41</v>
      </c>
      <c r="B352" s="11" t="s">
        <v>283</v>
      </c>
      <c r="C352" s="11" t="s">
        <v>617</v>
      </c>
      <c r="D352" s="11" t="s">
        <v>394</v>
      </c>
      <c r="E352" s="11">
        <v>2024</v>
      </c>
      <c r="F352" s="7" t="s">
        <v>618</v>
      </c>
      <c r="G352" s="11" t="s">
        <v>96</v>
      </c>
      <c r="H352" s="37">
        <v>10000</v>
      </c>
      <c r="I352" s="35">
        <v>0</v>
      </c>
      <c r="J352" s="35"/>
      <c r="K352" s="12"/>
    </row>
    <row r="353" spans="1:11" ht="126" x14ac:dyDescent="0.25">
      <c r="A353" s="21">
        <v>42</v>
      </c>
      <c r="B353" s="11" t="s">
        <v>283</v>
      </c>
      <c r="C353" s="11" t="s">
        <v>619</v>
      </c>
      <c r="D353" s="11" t="s">
        <v>394</v>
      </c>
      <c r="E353" s="11" t="s">
        <v>78</v>
      </c>
      <c r="F353" s="7" t="s">
        <v>620</v>
      </c>
      <c r="G353" s="11" t="s">
        <v>96</v>
      </c>
      <c r="H353" s="38">
        <v>6640</v>
      </c>
      <c r="I353" s="35">
        <v>0</v>
      </c>
      <c r="J353" s="35"/>
      <c r="K353" s="12"/>
    </row>
    <row r="354" spans="1:11" ht="126" x14ac:dyDescent="0.25">
      <c r="A354" s="21">
        <v>43</v>
      </c>
      <c r="B354" s="11" t="s">
        <v>283</v>
      </c>
      <c r="C354" s="11" t="s">
        <v>621</v>
      </c>
      <c r="D354" s="11" t="s">
        <v>394</v>
      </c>
      <c r="E354" s="11" t="s">
        <v>78</v>
      </c>
      <c r="F354" s="7" t="s">
        <v>622</v>
      </c>
      <c r="G354" s="11" t="s">
        <v>96</v>
      </c>
      <c r="H354" s="38">
        <v>5460</v>
      </c>
      <c r="I354" s="35">
        <v>0</v>
      </c>
      <c r="J354" s="35"/>
      <c r="K354" s="12"/>
    </row>
    <row r="355" spans="1:11" ht="110.25" x14ac:dyDescent="0.25">
      <c r="A355" s="21">
        <v>44</v>
      </c>
      <c r="B355" s="11" t="s">
        <v>283</v>
      </c>
      <c r="C355" s="11" t="s">
        <v>623</v>
      </c>
      <c r="D355" s="11" t="s">
        <v>394</v>
      </c>
      <c r="E355" s="11" t="s">
        <v>78</v>
      </c>
      <c r="F355" s="7" t="s">
        <v>624</v>
      </c>
      <c r="G355" s="11" t="s">
        <v>96</v>
      </c>
      <c r="H355" s="38">
        <v>2500</v>
      </c>
      <c r="I355" s="35">
        <v>0</v>
      </c>
      <c r="J355" s="35"/>
      <c r="K355" s="12"/>
    </row>
    <row r="356" spans="1:11" ht="94.5" x14ac:dyDescent="0.25">
      <c r="A356" s="21">
        <v>45</v>
      </c>
      <c r="B356" s="11" t="s">
        <v>283</v>
      </c>
      <c r="C356" s="11" t="s">
        <v>625</v>
      </c>
      <c r="D356" s="11" t="s">
        <v>394</v>
      </c>
      <c r="E356" s="11" t="s">
        <v>78</v>
      </c>
      <c r="F356" s="7" t="s">
        <v>620</v>
      </c>
      <c r="G356" s="11" t="s">
        <v>96</v>
      </c>
      <c r="H356" s="38">
        <v>2895</v>
      </c>
      <c r="I356" s="35">
        <v>0</v>
      </c>
      <c r="J356" s="35"/>
      <c r="K356" s="12"/>
    </row>
    <row r="357" spans="1:11" ht="110.25" x14ac:dyDescent="0.25">
      <c r="A357" s="21">
        <v>46</v>
      </c>
      <c r="B357" s="11" t="s">
        <v>359</v>
      </c>
      <c r="C357" s="11" t="s">
        <v>626</v>
      </c>
      <c r="D357" s="11" t="s">
        <v>394</v>
      </c>
      <c r="E357" s="11" t="s">
        <v>78</v>
      </c>
      <c r="F357" s="7" t="s">
        <v>627</v>
      </c>
      <c r="G357" s="11" t="s">
        <v>96</v>
      </c>
      <c r="H357" s="37">
        <v>2005.5</v>
      </c>
      <c r="I357" s="35">
        <v>0</v>
      </c>
      <c r="J357" s="35"/>
      <c r="K357" s="12"/>
    </row>
    <row r="358" spans="1:11" ht="94.5" x14ac:dyDescent="0.25">
      <c r="A358" s="21">
        <v>47</v>
      </c>
      <c r="B358" s="11" t="s">
        <v>427</v>
      </c>
      <c r="C358" s="11" t="s">
        <v>628</v>
      </c>
      <c r="D358" s="11" t="s">
        <v>394</v>
      </c>
      <c r="E358" s="11" t="s">
        <v>78</v>
      </c>
      <c r="F358" s="7" t="s">
        <v>629</v>
      </c>
      <c r="G358" s="11" t="s">
        <v>96</v>
      </c>
      <c r="H358" s="37">
        <v>1578.9</v>
      </c>
      <c r="I358" s="35">
        <v>0</v>
      </c>
      <c r="J358" s="35"/>
      <c r="K358" s="12"/>
    </row>
    <row r="359" spans="1:11" ht="126" x14ac:dyDescent="0.25">
      <c r="A359" s="21">
        <v>48</v>
      </c>
      <c r="B359" s="11" t="s">
        <v>283</v>
      </c>
      <c r="C359" s="11" t="s">
        <v>630</v>
      </c>
      <c r="D359" s="11" t="s">
        <v>394</v>
      </c>
      <c r="E359" s="11" t="s">
        <v>78</v>
      </c>
      <c r="F359" s="7" t="s">
        <v>631</v>
      </c>
      <c r="G359" s="11" t="s">
        <v>96</v>
      </c>
      <c r="H359" s="37">
        <v>2549.6999999999998</v>
      </c>
      <c r="I359" s="35">
        <v>0</v>
      </c>
      <c r="J359" s="35"/>
      <c r="K359" s="12"/>
    </row>
    <row r="360" spans="1:11" ht="126" x14ac:dyDescent="0.25">
      <c r="A360" s="21">
        <v>49</v>
      </c>
      <c r="B360" s="11" t="s">
        <v>283</v>
      </c>
      <c r="C360" s="11" t="s">
        <v>632</v>
      </c>
      <c r="D360" s="11" t="s">
        <v>394</v>
      </c>
      <c r="E360" s="11" t="s">
        <v>78</v>
      </c>
      <c r="F360" s="7" t="s">
        <v>633</v>
      </c>
      <c r="G360" s="11" t="s">
        <v>96</v>
      </c>
      <c r="H360" s="37">
        <v>2456.3000000000002</v>
      </c>
      <c r="I360" s="35">
        <v>0</v>
      </c>
      <c r="J360" s="35"/>
      <c r="K360" s="12"/>
    </row>
    <row r="361" spans="1:11" ht="126" x14ac:dyDescent="0.25">
      <c r="A361" s="21">
        <v>50</v>
      </c>
      <c r="B361" s="11" t="s">
        <v>336</v>
      </c>
      <c r="C361" s="11" t="s">
        <v>634</v>
      </c>
      <c r="D361" s="11" t="s">
        <v>394</v>
      </c>
      <c r="E361" s="11">
        <v>2024</v>
      </c>
      <c r="F361" s="7" t="s">
        <v>437</v>
      </c>
      <c r="G361" s="11" t="s">
        <v>96</v>
      </c>
      <c r="H361" s="37">
        <v>3684.2</v>
      </c>
      <c r="I361" s="35">
        <v>0</v>
      </c>
      <c r="J361" s="35"/>
      <c r="K361" s="12"/>
    </row>
    <row r="362" spans="1:11" ht="63" x14ac:dyDescent="0.25">
      <c r="A362" s="21">
        <v>51</v>
      </c>
      <c r="B362" s="11" t="s">
        <v>346</v>
      </c>
      <c r="C362" s="11" t="s">
        <v>635</v>
      </c>
      <c r="D362" s="11" t="s">
        <v>394</v>
      </c>
      <c r="E362" s="11">
        <v>2024</v>
      </c>
      <c r="F362" s="7" t="s">
        <v>507</v>
      </c>
      <c r="G362" s="11" t="s">
        <v>96</v>
      </c>
      <c r="H362" s="37">
        <v>18000</v>
      </c>
      <c r="I362" s="35">
        <v>0</v>
      </c>
      <c r="J362" s="35"/>
      <c r="K362" s="12"/>
    </row>
    <row r="363" spans="1:11" ht="63" x14ac:dyDescent="0.25">
      <c r="A363" s="21">
        <v>52</v>
      </c>
      <c r="B363" s="11" t="s">
        <v>283</v>
      </c>
      <c r="C363" s="11" t="s">
        <v>636</v>
      </c>
      <c r="D363" s="11" t="s">
        <v>394</v>
      </c>
      <c r="E363" s="11" t="s">
        <v>78</v>
      </c>
      <c r="F363" s="7" t="s">
        <v>637</v>
      </c>
      <c r="G363" s="11" t="s">
        <v>96</v>
      </c>
      <c r="H363" s="37">
        <v>20000</v>
      </c>
      <c r="I363" s="35">
        <v>0</v>
      </c>
      <c r="J363" s="35"/>
      <c r="K363" s="12"/>
    </row>
    <row r="364" spans="1:11" ht="94.5" x14ac:dyDescent="0.25">
      <c r="A364" s="21">
        <v>53</v>
      </c>
      <c r="B364" s="11" t="s">
        <v>283</v>
      </c>
      <c r="C364" s="11" t="s">
        <v>638</v>
      </c>
      <c r="D364" s="11" t="s">
        <v>394</v>
      </c>
      <c r="E364" s="11">
        <v>2024</v>
      </c>
      <c r="F364" s="7" t="s">
        <v>639</v>
      </c>
      <c r="G364" s="11" t="s">
        <v>567</v>
      </c>
      <c r="H364" s="37">
        <v>1500</v>
      </c>
      <c r="I364" s="35">
        <v>0</v>
      </c>
      <c r="J364" s="35"/>
      <c r="K364" s="12"/>
    </row>
    <row r="365" spans="1:11" ht="78.75" x14ac:dyDescent="0.25">
      <c r="A365" s="21">
        <v>54</v>
      </c>
      <c r="B365" s="11" t="s">
        <v>283</v>
      </c>
      <c r="C365" s="11" t="s">
        <v>640</v>
      </c>
      <c r="D365" s="11" t="s">
        <v>394</v>
      </c>
      <c r="E365" s="11">
        <v>2024</v>
      </c>
      <c r="F365" s="7" t="s">
        <v>254</v>
      </c>
      <c r="G365" s="11" t="s">
        <v>567</v>
      </c>
      <c r="H365" s="37">
        <v>2500</v>
      </c>
      <c r="I365" s="35">
        <v>0</v>
      </c>
      <c r="J365" s="35"/>
      <c r="K365" s="12"/>
    </row>
    <row r="366" spans="1:11" ht="63" x14ac:dyDescent="0.25">
      <c r="A366" s="21">
        <v>55</v>
      </c>
      <c r="B366" s="11" t="s">
        <v>283</v>
      </c>
      <c r="C366" s="11" t="s">
        <v>641</v>
      </c>
      <c r="D366" s="11" t="s">
        <v>394</v>
      </c>
      <c r="E366" s="11">
        <v>2024</v>
      </c>
      <c r="F366" s="7" t="s">
        <v>642</v>
      </c>
      <c r="G366" s="11" t="s">
        <v>567</v>
      </c>
      <c r="H366" s="37">
        <v>2400</v>
      </c>
      <c r="I366" s="35">
        <v>0</v>
      </c>
      <c r="J366" s="35"/>
      <c r="K366" s="12"/>
    </row>
    <row r="367" spans="1:11" ht="63" x14ac:dyDescent="0.25">
      <c r="A367" s="21">
        <v>56</v>
      </c>
      <c r="B367" s="11" t="s">
        <v>643</v>
      </c>
      <c r="C367" s="11" t="s">
        <v>644</v>
      </c>
      <c r="D367" s="11" t="s">
        <v>394</v>
      </c>
      <c r="E367" s="11">
        <v>2024</v>
      </c>
      <c r="F367" s="7" t="s">
        <v>254</v>
      </c>
      <c r="G367" s="11" t="s">
        <v>96</v>
      </c>
      <c r="H367" s="37">
        <v>72355.199999999997</v>
      </c>
      <c r="I367" s="35">
        <v>0</v>
      </c>
      <c r="J367" s="35"/>
      <c r="K367" s="12"/>
    </row>
    <row r="368" spans="1:11" ht="31.5" x14ac:dyDescent="0.25">
      <c r="A368" s="21">
        <v>57</v>
      </c>
      <c r="B368" s="11" t="s">
        <v>326</v>
      </c>
      <c r="C368" s="11" t="s">
        <v>645</v>
      </c>
      <c r="D368" s="11" t="s">
        <v>321</v>
      </c>
      <c r="E368" s="11">
        <v>2024</v>
      </c>
      <c r="F368" s="7" t="s">
        <v>289</v>
      </c>
      <c r="G368" s="11" t="s">
        <v>567</v>
      </c>
      <c r="H368" s="36">
        <v>9000</v>
      </c>
      <c r="I368" s="35">
        <v>0</v>
      </c>
      <c r="J368" s="35"/>
      <c r="K368" s="12"/>
    </row>
    <row r="369" spans="1:11" ht="47.25" x14ac:dyDescent="0.25">
      <c r="A369" s="21">
        <v>58</v>
      </c>
      <c r="B369" s="11" t="s">
        <v>326</v>
      </c>
      <c r="C369" s="11" t="s">
        <v>646</v>
      </c>
      <c r="D369" s="11" t="s">
        <v>321</v>
      </c>
      <c r="E369" s="11">
        <v>2024</v>
      </c>
      <c r="F369" s="7" t="s">
        <v>647</v>
      </c>
      <c r="G369" s="11" t="s">
        <v>567</v>
      </c>
      <c r="H369" s="36">
        <v>10000</v>
      </c>
      <c r="I369" s="35">
        <v>0</v>
      </c>
      <c r="J369" s="35"/>
      <c r="K369" s="12"/>
    </row>
    <row r="370" spans="1:11" ht="63" x14ac:dyDescent="0.25">
      <c r="A370" s="21">
        <v>59</v>
      </c>
      <c r="B370" s="11" t="s">
        <v>326</v>
      </c>
      <c r="C370" s="11" t="s">
        <v>648</v>
      </c>
      <c r="D370" s="11" t="s">
        <v>321</v>
      </c>
      <c r="E370" s="11">
        <v>2024</v>
      </c>
      <c r="F370" s="7" t="s">
        <v>289</v>
      </c>
      <c r="G370" s="11" t="s">
        <v>567</v>
      </c>
      <c r="H370" s="39">
        <v>481</v>
      </c>
      <c r="I370" s="35">
        <v>0</v>
      </c>
      <c r="J370" s="35"/>
      <c r="K370" s="12"/>
    </row>
    <row r="371" spans="1:11" ht="78.75" x14ac:dyDescent="0.25">
      <c r="A371" s="21">
        <v>60</v>
      </c>
      <c r="B371" s="11" t="s">
        <v>326</v>
      </c>
      <c r="C371" s="11" t="s">
        <v>649</v>
      </c>
      <c r="D371" s="11" t="s">
        <v>321</v>
      </c>
      <c r="E371" s="11">
        <v>2024</v>
      </c>
      <c r="F371" s="7" t="s">
        <v>392</v>
      </c>
      <c r="G371" s="11" t="s">
        <v>567</v>
      </c>
      <c r="H371" s="39">
        <v>600</v>
      </c>
      <c r="I371" s="35">
        <v>0</v>
      </c>
      <c r="J371" s="35"/>
      <c r="K371" s="12"/>
    </row>
    <row r="372" spans="1:11" ht="47.25" x14ac:dyDescent="0.25">
      <c r="A372" s="21">
        <v>61</v>
      </c>
      <c r="B372" s="11" t="s">
        <v>169</v>
      </c>
      <c r="C372" s="11" t="s">
        <v>650</v>
      </c>
      <c r="D372" s="11" t="s">
        <v>321</v>
      </c>
      <c r="E372" s="11">
        <v>2024</v>
      </c>
      <c r="F372" s="7" t="s">
        <v>289</v>
      </c>
      <c r="G372" s="11" t="s">
        <v>567</v>
      </c>
      <c r="H372" s="39">
        <v>930</v>
      </c>
      <c r="I372" s="35">
        <v>0</v>
      </c>
      <c r="J372" s="35"/>
      <c r="K372" s="12"/>
    </row>
    <row r="373" spans="1:11" ht="47.25" x14ac:dyDescent="0.25">
      <c r="A373" s="21">
        <v>62</v>
      </c>
      <c r="B373" s="11" t="s">
        <v>169</v>
      </c>
      <c r="C373" s="11" t="s">
        <v>651</v>
      </c>
      <c r="D373" s="11" t="s">
        <v>321</v>
      </c>
      <c r="E373" s="11">
        <v>2024</v>
      </c>
      <c r="F373" s="11" t="s">
        <v>312</v>
      </c>
      <c r="G373" s="11" t="s">
        <v>567</v>
      </c>
      <c r="H373" s="13">
        <v>6800</v>
      </c>
      <c r="I373" s="35">
        <v>0</v>
      </c>
      <c r="J373" s="35"/>
      <c r="K373" s="12"/>
    </row>
    <row r="374" spans="1:11" ht="47.25" x14ac:dyDescent="0.25">
      <c r="A374" s="21">
        <v>63</v>
      </c>
      <c r="B374" s="11" t="s">
        <v>322</v>
      </c>
      <c r="C374" s="11" t="s">
        <v>652</v>
      </c>
      <c r="D374" s="11" t="s">
        <v>321</v>
      </c>
      <c r="E374" s="11">
        <v>2024</v>
      </c>
      <c r="F374" s="11" t="s">
        <v>312</v>
      </c>
      <c r="G374" s="11" t="s">
        <v>567</v>
      </c>
      <c r="H374" s="13">
        <v>2000</v>
      </c>
      <c r="I374" s="35">
        <v>0</v>
      </c>
      <c r="J374" s="35"/>
      <c r="K374" s="12"/>
    </row>
    <row r="375" spans="1:11" ht="47.25" x14ac:dyDescent="0.25">
      <c r="A375" s="21">
        <v>64</v>
      </c>
      <c r="B375" s="11" t="s">
        <v>322</v>
      </c>
      <c r="C375" s="11" t="s">
        <v>653</v>
      </c>
      <c r="D375" s="11" t="s">
        <v>321</v>
      </c>
      <c r="E375" s="11">
        <v>2024</v>
      </c>
      <c r="F375" s="11" t="s">
        <v>116</v>
      </c>
      <c r="G375" s="11" t="s">
        <v>567</v>
      </c>
      <c r="H375" s="13">
        <v>3680</v>
      </c>
      <c r="I375" s="35">
        <v>0</v>
      </c>
      <c r="J375" s="35"/>
      <c r="K375" s="12"/>
    </row>
    <row r="376" spans="1:11" ht="47.25" x14ac:dyDescent="0.25">
      <c r="A376" s="21">
        <v>65</v>
      </c>
      <c r="B376" s="11" t="s">
        <v>322</v>
      </c>
      <c r="C376" s="11" t="s">
        <v>654</v>
      </c>
      <c r="D376" s="11" t="s">
        <v>321</v>
      </c>
      <c r="E376" s="11">
        <v>2024</v>
      </c>
      <c r="F376" s="11" t="s">
        <v>571</v>
      </c>
      <c r="G376" s="11" t="s">
        <v>567</v>
      </c>
      <c r="H376" s="13">
        <v>2000</v>
      </c>
      <c r="I376" s="35">
        <v>0</v>
      </c>
      <c r="J376" s="35"/>
      <c r="K376" s="12"/>
    </row>
    <row r="377" spans="1:11" ht="47.25" x14ac:dyDescent="0.25">
      <c r="A377" s="21">
        <v>66</v>
      </c>
      <c r="B377" s="11" t="s">
        <v>322</v>
      </c>
      <c r="C377" s="11" t="s">
        <v>655</v>
      </c>
      <c r="D377" s="11" t="s">
        <v>321</v>
      </c>
      <c r="E377" s="11">
        <v>2024</v>
      </c>
      <c r="F377" s="11" t="s">
        <v>116</v>
      </c>
      <c r="G377" s="11" t="s">
        <v>567</v>
      </c>
      <c r="H377" s="13">
        <v>1000</v>
      </c>
      <c r="I377" s="35">
        <v>0</v>
      </c>
      <c r="J377" s="35"/>
      <c r="K377" s="12"/>
    </row>
    <row r="378" spans="1:11" ht="94.5" x14ac:dyDescent="0.25">
      <c r="A378" s="21">
        <v>67</v>
      </c>
      <c r="B378" s="11" t="s">
        <v>336</v>
      </c>
      <c r="C378" s="11" t="s">
        <v>656</v>
      </c>
      <c r="D378" s="11" t="s">
        <v>321</v>
      </c>
      <c r="E378" s="11">
        <v>2024</v>
      </c>
      <c r="F378" s="7" t="s">
        <v>657</v>
      </c>
      <c r="G378" s="11" t="s">
        <v>567</v>
      </c>
      <c r="H378" s="13">
        <v>700</v>
      </c>
      <c r="I378" s="35">
        <v>0</v>
      </c>
      <c r="J378" s="35"/>
      <c r="K378" s="12"/>
    </row>
    <row r="379" spans="1:11" ht="78.75" x14ac:dyDescent="0.25">
      <c r="A379" s="21">
        <v>68</v>
      </c>
      <c r="B379" s="11" t="s">
        <v>336</v>
      </c>
      <c r="C379" s="11" t="s">
        <v>658</v>
      </c>
      <c r="D379" s="11" t="s">
        <v>321</v>
      </c>
      <c r="E379" s="11">
        <v>2024</v>
      </c>
      <c r="F379" s="7" t="s">
        <v>659</v>
      </c>
      <c r="G379" s="11" t="s">
        <v>567</v>
      </c>
      <c r="H379" s="13">
        <v>700</v>
      </c>
      <c r="I379" s="35">
        <v>0</v>
      </c>
      <c r="J379" s="35"/>
      <c r="K379" s="12"/>
    </row>
    <row r="380" spans="1:11" ht="47.25" x14ac:dyDescent="0.25">
      <c r="A380" s="21">
        <v>69</v>
      </c>
      <c r="B380" s="11" t="s">
        <v>169</v>
      </c>
      <c r="C380" s="11" t="s">
        <v>660</v>
      </c>
      <c r="D380" s="11" t="s">
        <v>321</v>
      </c>
      <c r="E380" s="11">
        <v>2024</v>
      </c>
      <c r="F380" s="7" t="s">
        <v>661</v>
      </c>
      <c r="G380" s="11" t="s">
        <v>567</v>
      </c>
      <c r="H380" s="13">
        <v>1148</v>
      </c>
      <c r="I380" s="35">
        <v>0</v>
      </c>
      <c r="J380" s="35"/>
      <c r="K380" s="12"/>
    </row>
    <row r="381" spans="1:11" ht="47.25" x14ac:dyDescent="0.25">
      <c r="A381" s="21">
        <v>70</v>
      </c>
      <c r="B381" s="11" t="s">
        <v>330</v>
      </c>
      <c r="C381" s="11" t="s">
        <v>662</v>
      </c>
      <c r="D381" s="11" t="s">
        <v>321</v>
      </c>
      <c r="E381" s="11">
        <v>2024</v>
      </c>
      <c r="F381" s="7" t="s">
        <v>543</v>
      </c>
      <c r="G381" s="11" t="s">
        <v>567</v>
      </c>
      <c r="H381" s="13">
        <v>22000</v>
      </c>
      <c r="I381" s="35">
        <v>0</v>
      </c>
      <c r="J381" s="35"/>
      <c r="K381" s="12"/>
    </row>
    <row r="382" spans="1:11" ht="63" x14ac:dyDescent="0.25">
      <c r="A382" s="21">
        <v>71</v>
      </c>
      <c r="B382" s="11" t="s">
        <v>169</v>
      </c>
      <c r="C382" s="11" t="s">
        <v>663</v>
      </c>
      <c r="D382" s="11" t="s">
        <v>321</v>
      </c>
      <c r="E382" s="11">
        <v>2024</v>
      </c>
      <c r="F382" s="7" t="s">
        <v>125</v>
      </c>
      <c r="G382" s="11" t="s">
        <v>567</v>
      </c>
      <c r="H382" s="13">
        <v>505</v>
      </c>
      <c r="I382" s="35">
        <v>0</v>
      </c>
      <c r="J382" s="35"/>
      <c r="K382" s="12"/>
    </row>
    <row r="383" spans="1:11" ht="78.75" x14ac:dyDescent="0.25">
      <c r="A383" s="21">
        <v>72</v>
      </c>
      <c r="B383" s="11" t="s">
        <v>169</v>
      </c>
      <c r="C383" s="11" t="s">
        <v>664</v>
      </c>
      <c r="D383" s="11" t="s">
        <v>321</v>
      </c>
      <c r="E383" s="11">
        <v>2024</v>
      </c>
      <c r="F383" s="7" t="s">
        <v>665</v>
      </c>
      <c r="G383" s="11" t="s">
        <v>567</v>
      </c>
      <c r="H383" s="13">
        <v>15000</v>
      </c>
      <c r="I383" s="35">
        <v>0</v>
      </c>
      <c r="J383" s="35"/>
      <c r="K383" s="12"/>
    </row>
    <row r="384" spans="1:11" ht="78.75" x14ac:dyDescent="0.25">
      <c r="A384" s="21">
        <v>73</v>
      </c>
      <c r="B384" s="11" t="s">
        <v>169</v>
      </c>
      <c r="C384" s="11" t="s">
        <v>666</v>
      </c>
      <c r="D384" s="11" t="s">
        <v>321</v>
      </c>
      <c r="E384" s="11">
        <v>2024</v>
      </c>
      <c r="F384" s="7" t="s">
        <v>667</v>
      </c>
      <c r="G384" s="11" t="s">
        <v>567</v>
      </c>
      <c r="H384" s="13">
        <v>25845</v>
      </c>
      <c r="I384" s="35">
        <v>0</v>
      </c>
      <c r="J384" s="35"/>
      <c r="K384" s="12"/>
    </row>
    <row r="385" spans="1:11" ht="31.5" x14ac:dyDescent="0.25">
      <c r="A385" s="21">
        <v>74</v>
      </c>
      <c r="B385" s="11" t="s">
        <v>336</v>
      </c>
      <c r="C385" s="11" t="s">
        <v>668</v>
      </c>
      <c r="D385" s="11" t="s">
        <v>321</v>
      </c>
      <c r="E385" s="11">
        <v>2024</v>
      </c>
      <c r="F385" s="7" t="s">
        <v>669</v>
      </c>
      <c r="G385" s="11" t="s">
        <v>567</v>
      </c>
      <c r="H385" s="13">
        <v>14396</v>
      </c>
      <c r="I385" s="35">
        <v>0</v>
      </c>
      <c r="J385" s="35"/>
      <c r="K385" s="12"/>
    </row>
    <row r="386" spans="1:11" ht="47.25" x14ac:dyDescent="0.25">
      <c r="A386" s="21">
        <v>75</v>
      </c>
      <c r="B386" s="11" t="s">
        <v>330</v>
      </c>
      <c r="C386" s="11" t="s">
        <v>670</v>
      </c>
      <c r="D386" s="11" t="s">
        <v>321</v>
      </c>
      <c r="E386" s="11">
        <v>2024</v>
      </c>
      <c r="F386" s="7" t="s">
        <v>543</v>
      </c>
      <c r="G386" s="11" t="s">
        <v>567</v>
      </c>
      <c r="H386" s="13">
        <v>6000</v>
      </c>
      <c r="I386" s="35">
        <v>0</v>
      </c>
      <c r="J386" s="35"/>
      <c r="K386" s="12"/>
    </row>
    <row r="387" spans="1:11" ht="31.5" x14ac:dyDescent="0.25">
      <c r="A387" s="21">
        <v>76</v>
      </c>
      <c r="B387" s="11" t="s">
        <v>429</v>
      </c>
      <c r="C387" s="11" t="s">
        <v>671</v>
      </c>
      <c r="D387" s="11" t="s">
        <v>321</v>
      </c>
      <c r="E387" s="11">
        <v>2024</v>
      </c>
      <c r="F387" s="7" t="s">
        <v>631</v>
      </c>
      <c r="G387" s="11" t="s">
        <v>567</v>
      </c>
      <c r="H387" s="13">
        <v>500</v>
      </c>
      <c r="I387" s="35">
        <v>0</v>
      </c>
      <c r="J387" s="35"/>
      <c r="K387" s="12"/>
    </row>
    <row r="388" spans="1:11" ht="47.25" x14ac:dyDescent="0.25">
      <c r="A388" s="21">
        <v>77</v>
      </c>
      <c r="B388" s="11" t="s">
        <v>326</v>
      </c>
      <c r="C388" s="11" t="s">
        <v>672</v>
      </c>
      <c r="D388" s="11" t="s">
        <v>321</v>
      </c>
      <c r="E388" s="11">
        <v>2024</v>
      </c>
      <c r="F388" s="7" t="s">
        <v>289</v>
      </c>
      <c r="G388" s="11" t="s">
        <v>567</v>
      </c>
      <c r="H388" s="13">
        <v>2000</v>
      </c>
      <c r="I388" s="35">
        <v>0</v>
      </c>
      <c r="J388" s="35"/>
      <c r="K388" s="12"/>
    </row>
    <row r="389" spans="1:11" ht="47.25" x14ac:dyDescent="0.25">
      <c r="A389" s="21">
        <v>78</v>
      </c>
      <c r="B389" s="11" t="s">
        <v>326</v>
      </c>
      <c r="C389" s="11" t="s">
        <v>673</v>
      </c>
      <c r="D389" s="11" t="s">
        <v>321</v>
      </c>
      <c r="E389" s="11">
        <v>2024</v>
      </c>
      <c r="F389" s="7" t="s">
        <v>289</v>
      </c>
      <c r="G389" s="11" t="s">
        <v>567</v>
      </c>
      <c r="H389" s="13">
        <v>3500</v>
      </c>
      <c r="I389" s="35">
        <v>0</v>
      </c>
      <c r="J389" s="35"/>
      <c r="K389" s="12"/>
    </row>
    <row r="390" spans="1:11" ht="63" x14ac:dyDescent="0.25">
      <c r="A390" s="21">
        <v>79</v>
      </c>
      <c r="B390" s="11" t="s">
        <v>333</v>
      </c>
      <c r="C390" s="11" t="s">
        <v>674</v>
      </c>
      <c r="D390" s="11" t="s">
        <v>321</v>
      </c>
      <c r="E390" s="11">
        <v>2024</v>
      </c>
      <c r="F390" s="11" t="s">
        <v>312</v>
      </c>
      <c r="G390" s="11" t="s">
        <v>567</v>
      </c>
      <c r="H390" s="13">
        <v>400</v>
      </c>
      <c r="I390" s="35">
        <v>0</v>
      </c>
      <c r="J390" s="35"/>
      <c r="K390" s="12"/>
    </row>
    <row r="391" spans="1:11" ht="63" x14ac:dyDescent="0.25">
      <c r="A391" s="21">
        <v>80</v>
      </c>
      <c r="B391" s="11" t="s">
        <v>322</v>
      </c>
      <c r="C391" s="11" t="s">
        <v>675</v>
      </c>
      <c r="D391" s="11" t="s">
        <v>321</v>
      </c>
      <c r="E391" s="11">
        <v>2024</v>
      </c>
      <c r="F391" s="7" t="s">
        <v>116</v>
      </c>
      <c r="G391" s="11" t="s">
        <v>567</v>
      </c>
      <c r="H391" s="13">
        <v>883</v>
      </c>
      <c r="I391" s="35">
        <v>0</v>
      </c>
      <c r="J391" s="35"/>
      <c r="K391" s="12"/>
    </row>
    <row r="392" spans="1:11" ht="63" x14ac:dyDescent="0.25">
      <c r="A392" s="21">
        <v>81</v>
      </c>
      <c r="B392" s="11" t="s">
        <v>336</v>
      </c>
      <c r="C392" s="11" t="s">
        <v>676</v>
      </c>
      <c r="D392" s="11" t="s">
        <v>321</v>
      </c>
      <c r="E392" s="11">
        <v>2024</v>
      </c>
      <c r="F392" s="7" t="s">
        <v>661</v>
      </c>
      <c r="G392" s="11" t="s">
        <v>567</v>
      </c>
      <c r="H392" s="13">
        <v>500</v>
      </c>
      <c r="I392" s="35">
        <v>0</v>
      </c>
      <c r="J392" s="35"/>
      <c r="K392" s="12"/>
    </row>
    <row r="393" spans="1:11" ht="63" x14ac:dyDescent="0.25">
      <c r="A393" s="21">
        <v>82</v>
      </c>
      <c r="B393" s="11" t="s">
        <v>319</v>
      </c>
      <c r="C393" s="11" t="s">
        <v>677</v>
      </c>
      <c r="D393" s="11" t="s">
        <v>321</v>
      </c>
      <c r="E393" s="11">
        <v>2024</v>
      </c>
      <c r="F393" s="7" t="s">
        <v>302</v>
      </c>
      <c r="G393" s="11" t="s">
        <v>567</v>
      </c>
      <c r="H393" s="13">
        <v>500</v>
      </c>
      <c r="I393" s="35">
        <v>0</v>
      </c>
      <c r="J393" s="35"/>
      <c r="K393" s="12"/>
    </row>
    <row r="394" spans="1:11" ht="47.25" x14ac:dyDescent="0.25">
      <c r="A394" s="21">
        <v>83</v>
      </c>
      <c r="B394" s="11" t="s">
        <v>336</v>
      </c>
      <c r="C394" s="11" t="s">
        <v>678</v>
      </c>
      <c r="D394" s="11" t="s">
        <v>321</v>
      </c>
      <c r="E394" s="11">
        <v>2024</v>
      </c>
      <c r="F394" s="7" t="s">
        <v>661</v>
      </c>
      <c r="G394" s="11" t="s">
        <v>567</v>
      </c>
      <c r="H394" s="13">
        <v>8000</v>
      </c>
      <c r="I394" s="35">
        <v>0</v>
      </c>
      <c r="J394" s="35"/>
      <c r="K394" s="12"/>
    </row>
    <row r="395" spans="1:11" ht="63" x14ac:dyDescent="0.25">
      <c r="A395" s="21">
        <v>84</v>
      </c>
      <c r="B395" s="11" t="s">
        <v>412</v>
      </c>
      <c r="C395" s="11" t="s">
        <v>679</v>
      </c>
      <c r="D395" s="11" t="s">
        <v>321</v>
      </c>
      <c r="E395" s="11">
        <v>2024</v>
      </c>
      <c r="F395" s="7" t="s">
        <v>66</v>
      </c>
      <c r="G395" s="11" t="s">
        <v>567</v>
      </c>
      <c r="H395" s="13">
        <v>600</v>
      </c>
      <c r="I395" s="35">
        <v>0</v>
      </c>
      <c r="J395" s="35"/>
      <c r="K395" s="12"/>
    </row>
    <row r="396" spans="1:11" ht="47.25" x14ac:dyDescent="0.25">
      <c r="A396" s="21">
        <v>85</v>
      </c>
      <c r="B396" s="11" t="s">
        <v>412</v>
      </c>
      <c r="C396" s="11" t="s">
        <v>680</v>
      </c>
      <c r="D396" s="11" t="s">
        <v>321</v>
      </c>
      <c r="E396" s="11">
        <v>2024</v>
      </c>
      <c r="F396" s="7" t="s">
        <v>66</v>
      </c>
      <c r="G396" s="11" t="s">
        <v>567</v>
      </c>
      <c r="H396" s="13">
        <v>700</v>
      </c>
      <c r="I396" s="35">
        <v>0</v>
      </c>
      <c r="J396" s="35"/>
      <c r="K396" s="12"/>
    </row>
    <row r="397" spans="1:11" ht="63" x14ac:dyDescent="0.25">
      <c r="A397" s="21">
        <v>86</v>
      </c>
      <c r="B397" s="11" t="s">
        <v>169</v>
      </c>
      <c r="C397" s="11" t="s">
        <v>681</v>
      </c>
      <c r="D397" s="11" t="s">
        <v>321</v>
      </c>
      <c r="E397" s="11">
        <v>2024</v>
      </c>
      <c r="F397" s="7" t="s">
        <v>254</v>
      </c>
      <c r="G397" s="11" t="s">
        <v>567</v>
      </c>
      <c r="H397" s="13">
        <v>700</v>
      </c>
      <c r="I397" s="35">
        <v>0</v>
      </c>
      <c r="J397" s="35"/>
      <c r="K397" s="12"/>
    </row>
    <row r="398" spans="1:11" ht="63" x14ac:dyDescent="0.25">
      <c r="A398" s="21">
        <v>87</v>
      </c>
      <c r="B398" s="11" t="s">
        <v>169</v>
      </c>
      <c r="C398" s="11" t="s">
        <v>682</v>
      </c>
      <c r="D398" s="11" t="s">
        <v>321</v>
      </c>
      <c r="E398" s="11">
        <v>2024</v>
      </c>
      <c r="F398" s="7" t="s">
        <v>254</v>
      </c>
      <c r="G398" s="11" t="s">
        <v>567</v>
      </c>
      <c r="H398" s="13">
        <v>1200</v>
      </c>
      <c r="I398" s="35">
        <v>0</v>
      </c>
      <c r="J398" s="35"/>
      <c r="K398" s="12"/>
    </row>
    <row r="399" spans="1:11" ht="63" x14ac:dyDescent="0.25">
      <c r="A399" s="21">
        <v>88</v>
      </c>
      <c r="B399" s="11" t="s">
        <v>380</v>
      </c>
      <c r="C399" s="11" t="s">
        <v>384</v>
      </c>
      <c r="D399" s="11" t="s">
        <v>321</v>
      </c>
      <c r="E399" s="11">
        <v>2024</v>
      </c>
      <c r="F399" s="7" t="s">
        <v>254</v>
      </c>
      <c r="G399" s="11" t="s">
        <v>567</v>
      </c>
      <c r="H399" s="13">
        <v>436.5</v>
      </c>
      <c r="I399" s="35">
        <v>0</v>
      </c>
      <c r="J399" s="35"/>
      <c r="K399" s="12"/>
    </row>
    <row r="400" spans="1:11" ht="63" x14ac:dyDescent="0.25">
      <c r="A400" s="21">
        <v>89</v>
      </c>
      <c r="B400" s="11" t="s">
        <v>380</v>
      </c>
      <c r="C400" s="11" t="s">
        <v>683</v>
      </c>
      <c r="D400" s="11" t="s">
        <v>321</v>
      </c>
      <c r="E400" s="11">
        <v>2024</v>
      </c>
      <c r="F400" s="7" t="s">
        <v>661</v>
      </c>
      <c r="G400" s="11" t="s">
        <v>567</v>
      </c>
      <c r="H400" s="13">
        <v>548.1</v>
      </c>
      <c r="I400" s="35">
        <v>0</v>
      </c>
      <c r="J400" s="35"/>
      <c r="K400" s="12"/>
    </row>
    <row r="401" spans="1:12" ht="63" x14ac:dyDescent="0.25">
      <c r="A401" s="21">
        <v>90</v>
      </c>
      <c r="B401" s="11" t="s">
        <v>380</v>
      </c>
      <c r="C401" s="11" t="s">
        <v>684</v>
      </c>
      <c r="D401" s="11" t="s">
        <v>321</v>
      </c>
      <c r="E401" s="11">
        <v>2024</v>
      </c>
      <c r="F401" s="7" t="s">
        <v>685</v>
      </c>
      <c r="G401" s="11" t="s">
        <v>567</v>
      </c>
      <c r="H401" s="13">
        <v>600</v>
      </c>
      <c r="I401" s="35">
        <v>0</v>
      </c>
      <c r="J401" s="35"/>
      <c r="K401" s="12"/>
    </row>
    <row r="402" spans="1:12" ht="63" x14ac:dyDescent="0.25">
      <c r="A402" s="21">
        <v>91</v>
      </c>
      <c r="B402" s="11" t="s">
        <v>380</v>
      </c>
      <c r="C402" s="11" t="s">
        <v>386</v>
      </c>
      <c r="D402" s="11" t="s">
        <v>321</v>
      </c>
      <c r="E402" s="11">
        <v>2024</v>
      </c>
      <c r="F402" s="7" t="s">
        <v>254</v>
      </c>
      <c r="G402" s="11" t="s">
        <v>567</v>
      </c>
      <c r="H402" s="13">
        <v>2093.8000000000002</v>
      </c>
      <c r="I402" s="35">
        <v>0</v>
      </c>
      <c r="J402" s="35"/>
      <c r="K402" s="12"/>
    </row>
    <row r="403" spans="1:12" ht="33" customHeight="1" x14ac:dyDescent="0.25">
      <c r="A403" s="67"/>
      <c r="B403" s="67"/>
      <c r="C403" s="67"/>
      <c r="D403" s="67"/>
      <c r="E403" s="67"/>
      <c r="F403" s="67"/>
      <c r="G403" s="67"/>
      <c r="H403" s="28">
        <f>SUM(H312:H402)</f>
        <v>2231714.4099999997</v>
      </c>
      <c r="I403" s="28">
        <f>SUM(I312:I402)</f>
        <v>6400</v>
      </c>
      <c r="J403" s="28"/>
      <c r="K403" s="12"/>
    </row>
    <row r="404" spans="1:12" ht="25.5" customHeight="1" x14ac:dyDescent="0.25">
      <c r="A404" s="67"/>
      <c r="B404" s="67"/>
      <c r="C404" s="67"/>
      <c r="D404" s="67"/>
      <c r="E404" s="67"/>
      <c r="F404" s="67"/>
      <c r="G404" s="67"/>
      <c r="H404" s="28">
        <f>H272+H277+H302+H308+H311+H403</f>
        <v>43803327.709999993</v>
      </c>
      <c r="I404" s="28">
        <f>I272+I277+I302+I308+I311+I403</f>
        <v>6400</v>
      </c>
      <c r="J404" s="28"/>
      <c r="K404" s="11"/>
    </row>
    <row r="405" spans="1:12" ht="36.75" customHeight="1" x14ac:dyDescent="0.25">
      <c r="A405" s="68" t="s">
        <v>686</v>
      </c>
      <c r="B405" s="68"/>
      <c r="C405" s="68"/>
      <c r="D405" s="68"/>
      <c r="E405" s="68"/>
      <c r="F405" s="68"/>
      <c r="G405" s="68"/>
      <c r="H405" s="69"/>
      <c r="I405" s="68"/>
      <c r="J405" s="68"/>
      <c r="K405" s="68"/>
    </row>
    <row r="406" spans="1:12" ht="63" x14ac:dyDescent="0.25">
      <c r="A406" s="21">
        <v>1</v>
      </c>
      <c r="B406" s="11" t="s">
        <v>687</v>
      </c>
      <c r="C406" s="11" t="s">
        <v>688</v>
      </c>
      <c r="D406" s="11" t="s">
        <v>394</v>
      </c>
      <c r="E406" s="11" t="s">
        <v>25</v>
      </c>
      <c r="F406" s="7" t="s">
        <v>689</v>
      </c>
      <c r="G406" s="11" t="s">
        <v>18</v>
      </c>
      <c r="H406" s="13">
        <v>500</v>
      </c>
      <c r="I406" s="13">
        <v>0</v>
      </c>
      <c r="J406" s="13"/>
      <c r="K406" s="13"/>
    </row>
    <row r="407" spans="1:12" ht="63" x14ac:dyDescent="0.25">
      <c r="A407" s="21">
        <v>2</v>
      </c>
      <c r="B407" s="11" t="s">
        <v>690</v>
      </c>
      <c r="C407" s="11" t="s">
        <v>691</v>
      </c>
      <c r="D407" s="11" t="s">
        <v>394</v>
      </c>
      <c r="E407" s="11" t="s">
        <v>692</v>
      </c>
      <c r="F407" s="7" t="s">
        <v>693</v>
      </c>
      <c r="G407" s="11" t="s">
        <v>18</v>
      </c>
      <c r="H407" s="13">
        <v>2000</v>
      </c>
      <c r="I407" s="13">
        <v>0</v>
      </c>
      <c r="J407" s="13"/>
      <c r="K407" s="13"/>
    </row>
    <row r="408" spans="1:12" ht="72" customHeight="1" x14ac:dyDescent="0.25">
      <c r="A408" s="21">
        <v>3</v>
      </c>
      <c r="B408" s="11" t="s">
        <v>687</v>
      </c>
      <c r="C408" s="11" t="s">
        <v>694</v>
      </c>
      <c r="D408" s="11" t="s">
        <v>394</v>
      </c>
      <c r="E408" s="11" t="s">
        <v>25</v>
      </c>
      <c r="F408" s="11" t="s">
        <v>695</v>
      </c>
      <c r="G408" s="11" t="s">
        <v>18</v>
      </c>
      <c r="H408" s="13">
        <v>500</v>
      </c>
      <c r="I408" s="13">
        <v>446.66666666666669</v>
      </c>
      <c r="J408" s="13"/>
      <c r="K408" s="11"/>
      <c r="L408" s="17"/>
    </row>
    <row r="409" spans="1:12" ht="86.25" customHeight="1" x14ac:dyDescent="0.25">
      <c r="A409" s="21">
        <v>4</v>
      </c>
      <c r="B409" s="11" t="s">
        <v>690</v>
      </c>
      <c r="C409" s="11" t="s">
        <v>696</v>
      </c>
      <c r="D409" s="11" t="s">
        <v>394</v>
      </c>
      <c r="E409" s="11" t="s">
        <v>692</v>
      </c>
      <c r="F409" s="11" t="s">
        <v>697</v>
      </c>
      <c r="G409" s="11" t="s">
        <v>18</v>
      </c>
      <c r="H409" s="13">
        <v>2000</v>
      </c>
      <c r="I409" s="13">
        <v>0</v>
      </c>
      <c r="J409" s="13"/>
      <c r="K409" s="11"/>
      <c r="L409" s="17"/>
    </row>
    <row r="410" spans="1:12" ht="86.25" customHeight="1" x14ac:dyDescent="0.25">
      <c r="A410" s="21">
        <v>5</v>
      </c>
      <c r="B410" s="11" t="s">
        <v>698</v>
      </c>
      <c r="C410" s="11" t="s">
        <v>699</v>
      </c>
      <c r="D410" s="11" t="s">
        <v>394</v>
      </c>
      <c r="E410" s="11" t="s">
        <v>700</v>
      </c>
      <c r="F410" s="11" t="s">
        <v>701</v>
      </c>
      <c r="G410" s="11" t="s">
        <v>18</v>
      </c>
      <c r="H410" s="13">
        <v>98530</v>
      </c>
      <c r="I410" s="13">
        <v>0</v>
      </c>
      <c r="J410" s="13"/>
      <c r="K410" s="11"/>
      <c r="L410" s="17"/>
    </row>
    <row r="411" spans="1:12" ht="33" customHeight="1" x14ac:dyDescent="0.25">
      <c r="A411" s="67"/>
      <c r="B411" s="67"/>
      <c r="C411" s="67"/>
      <c r="D411" s="67"/>
      <c r="E411" s="67"/>
      <c r="F411" s="67"/>
      <c r="G411" s="67"/>
      <c r="H411" s="28">
        <f>SUM(H406:H410)</f>
        <v>103530</v>
      </c>
      <c r="I411" s="28">
        <f>SUM(I406:I410)</f>
        <v>446.66666666666669</v>
      </c>
      <c r="J411" s="28"/>
      <c r="K411" s="12"/>
    </row>
    <row r="412" spans="1:12" ht="38.25" customHeight="1" x14ac:dyDescent="0.25">
      <c r="A412" s="70"/>
      <c r="B412" s="70"/>
      <c r="C412" s="70"/>
      <c r="D412" s="70"/>
      <c r="E412" s="70"/>
      <c r="F412" s="70"/>
      <c r="G412" s="70"/>
      <c r="H412" s="28">
        <f>H245+H404+H411</f>
        <v>241492789.33899999</v>
      </c>
      <c r="I412" s="28">
        <f>I245+I404+I411</f>
        <v>110004978.28922665</v>
      </c>
      <c r="J412" s="28"/>
      <c r="K412" s="11"/>
    </row>
    <row r="413" spans="1:12" ht="15.75" x14ac:dyDescent="0.25">
      <c r="B413" s="40"/>
      <c r="C413" s="40"/>
      <c r="D413" s="40"/>
      <c r="E413" s="40"/>
      <c r="F413" s="40"/>
      <c r="G413" s="40"/>
      <c r="H413" s="41"/>
      <c r="I413" s="41"/>
      <c r="J413" s="41"/>
      <c r="K413" s="40"/>
    </row>
    <row r="414" spans="1:12" ht="15.75" x14ac:dyDescent="0.25">
      <c r="B414" s="40"/>
      <c r="C414" s="40"/>
      <c r="D414" s="40"/>
      <c r="E414" s="40"/>
      <c r="F414" s="40"/>
      <c r="G414" s="40"/>
      <c r="H414" s="41"/>
      <c r="I414" s="41"/>
      <c r="J414" s="41"/>
      <c r="K414" s="40"/>
    </row>
    <row r="415" spans="1:12" ht="15.75" x14ac:dyDescent="0.25">
      <c r="B415" s="40"/>
      <c r="C415" s="40"/>
      <c r="D415" s="40"/>
      <c r="E415" s="40"/>
      <c r="F415" s="40"/>
      <c r="G415" s="40"/>
      <c r="H415" s="41"/>
      <c r="I415" s="41"/>
      <c r="J415" s="41"/>
      <c r="K415" s="40"/>
    </row>
    <row r="416" spans="1:12" ht="15.75" x14ac:dyDescent="0.25">
      <c r="B416" s="40"/>
      <c r="C416" s="40"/>
      <c r="D416" s="40"/>
      <c r="E416" s="40"/>
      <c r="F416" s="40"/>
      <c r="G416" s="40"/>
      <c r="H416" s="41"/>
      <c r="I416" s="41"/>
      <c r="J416" s="41"/>
      <c r="K416" s="40"/>
    </row>
    <row r="417" spans="2:14" ht="15.75" x14ac:dyDescent="0.25">
      <c r="B417" s="40"/>
      <c r="C417" s="40"/>
      <c r="D417" s="40"/>
      <c r="E417" s="40"/>
      <c r="F417" s="40"/>
      <c r="G417" s="40"/>
      <c r="H417" s="41"/>
      <c r="I417" s="41"/>
      <c r="J417" s="41"/>
      <c r="K417" s="42"/>
    </row>
    <row r="418" spans="2:14" ht="15.75" x14ac:dyDescent="0.25">
      <c r="B418" s="40"/>
      <c r="C418" s="40"/>
      <c r="D418" s="40"/>
      <c r="E418" s="40"/>
      <c r="F418" s="40"/>
      <c r="G418" s="40"/>
      <c r="H418" s="41"/>
      <c r="I418" s="41"/>
      <c r="J418" s="41"/>
      <c r="K418" s="42"/>
    </row>
    <row r="419" spans="2:14" ht="15.75" x14ac:dyDescent="0.25">
      <c r="B419" s="42"/>
      <c r="C419" s="42"/>
      <c r="D419" s="42"/>
      <c r="E419" s="42"/>
      <c r="F419" s="42"/>
      <c r="G419" s="40"/>
      <c r="H419" s="43"/>
      <c r="I419" s="43"/>
      <c r="J419" s="43"/>
      <c r="K419" s="42"/>
      <c r="N419" s="4"/>
    </row>
    <row r="420" spans="2:14" ht="15.75" x14ac:dyDescent="0.25">
      <c r="B420" s="42"/>
      <c r="C420" s="42"/>
      <c r="D420" s="42"/>
      <c r="E420" s="42"/>
      <c r="F420" s="42"/>
      <c r="G420" s="40"/>
      <c r="H420" s="43"/>
      <c r="I420" s="43"/>
      <c r="J420" s="43"/>
      <c r="K420" s="42"/>
    </row>
    <row r="421" spans="2:14" ht="15.75" x14ac:dyDescent="0.25">
      <c r="B421" s="42"/>
      <c r="C421" s="42"/>
      <c r="D421" s="42"/>
      <c r="E421" s="42"/>
      <c r="F421" s="42"/>
      <c r="G421" s="40"/>
      <c r="H421" s="43"/>
      <c r="I421" s="43"/>
      <c r="J421" s="43"/>
      <c r="K421" s="42"/>
    </row>
    <row r="422" spans="2:14" ht="15.75" x14ac:dyDescent="0.25">
      <c r="B422" s="42"/>
      <c r="C422" s="42"/>
      <c r="D422" s="42"/>
      <c r="E422" s="42"/>
      <c r="F422" s="42"/>
      <c r="G422" s="40"/>
      <c r="H422" s="43"/>
      <c r="I422" s="43"/>
      <c r="J422" s="43"/>
      <c r="K422" s="42"/>
    </row>
    <row r="423" spans="2:14" ht="15.75" x14ac:dyDescent="0.25">
      <c r="B423" s="42"/>
      <c r="C423" s="42"/>
      <c r="D423" s="42"/>
      <c r="E423" s="42"/>
      <c r="F423" s="42"/>
      <c r="G423" s="40"/>
      <c r="H423" s="43"/>
      <c r="I423" s="43"/>
      <c r="J423" s="43"/>
      <c r="K423" s="42"/>
    </row>
    <row r="424" spans="2:14" ht="15.75" x14ac:dyDescent="0.25">
      <c r="B424" s="42"/>
      <c r="C424" s="42"/>
      <c r="D424" s="42"/>
      <c r="E424" s="42"/>
      <c r="F424" s="42"/>
      <c r="G424" s="40"/>
      <c r="H424" s="43"/>
      <c r="I424" s="43"/>
      <c r="J424" s="43"/>
      <c r="K424" s="42"/>
    </row>
    <row r="425" spans="2:14" ht="15.75" x14ac:dyDescent="0.25">
      <c r="B425" s="42"/>
      <c r="C425" s="42"/>
      <c r="D425" s="42"/>
      <c r="E425" s="42"/>
      <c r="F425" s="42"/>
      <c r="G425" s="40"/>
      <c r="H425" s="43"/>
      <c r="I425" s="43"/>
      <c r="J425" s="43"/>
      <c r="K425" s="42"/>
    </row>
    <row r="426" spans="2:14" ht="15.75" x14ac:dyDescent="0.25">
      <c r="B426" s="42"/>
      <c r="C426" s="42"/>
      <c r="D426" s="42"/>
      <c r="E426" s="42"/>
      <c r="F426" s="42"/>
      <c r="G426" s="40"/>
      <c r="H426" s="43"/>
      <c r="I426" s="43"/>
      <c r="J426" s="43"/>
      <c r="K426" s="42"/>
    </row>
    <row r="427" spans="2:14" ht="15.75" x14ac:dyDescent="0.25">
      <c r="B427" s="42"/>
      <c r="C427" s="42"/>
      <c r="D427" s="42"/>
      <c r="E427" s="42"/>
      <c r="F427" s="42"/>
      <c r="G427" s="40"/>
      <c r="H427" s="43"/>
      <c r="I427" s="43"/>
      <c r="J427" s="43"/>
      <c r="K427" s="42"/>
    </row>
    <row r="428" spans="2:14" ht="15.75" x14ac:dyDescent="0.25">
      <c r="B428" s="42"/>
      <c r="C428" s="42"/>
      <c r="D428" s="42"/>
      <c r="E428" s="42"/>
      <c r="F428" s="42"/>
      <c r="G428" s="40"/>
      <c r="H428" s="43"/>
      <c r="I428" s="43"/>
      <c r="J428" s="43"/>
      <c r="K428" s="42"/>
    </row>
    <row r="429" spans="2:14" ht="15.75" x14ac:dyDescent="0.25">
      <c r="B429" s="42"/>
      <c r="C429" s="42"/>
      <c r="D429" s="42"/>
      <c r="E429" s="42"/>
      <c r="F429" s="42"/>
      <c r="G429" s="40"/>
      <c r="H429" s="43"/>
      <c r="I429" s="43"/>
      <c r="J429" s="43"/>
      <c r="K429" s="42"/>
    </row>
    <row r="430" spans="2:14" ht="15.75" x14ac:dyDescent="0.25">
      <c r="B430" s="42"/>
      <c r="C430" s="42"/>
      <c r="D430" s="42"/>
      <c r="E430" s="42"/>
      <c r="F430" s="42"/>
      <c r="G430" s="40"/>
      <c r="H430" s="43"/>
      <c r="I430" s="43"/>
      <c r="J430" s="43"/>
      <c r="K430" s="42"/>
    </row>
    <row r="431" spans="2:14" ht="15.75" x14ac:dyDescent="0.25">
      <c r="B431" s="40"/>
      <c r="C431" s="40"/>
      <c r="D431" s="40"/>
      <c r="E431" s="40"/>
      <c r="F431" s="40"/>
      <c r="G431" s="40"/>
      <c r="H431" s="41"/>
      <c r="I431" s="41"/>
      <c r="J431" s="41"/>
      <c r="K431" s="40"/>
    </row>
    <row r="432" spans="2:14" ht="15.75" x14ac:dyDescent="0.25">
      <c r="B432" s="42"/>
      <c r="C432" s="42"/>
      <c r="D432" s="42"/>
      <c r="E432" s="42"/>
      <c r="F432" s="42"/>
      <c r="G432" s="40"/>
      <c r="H432" s="43"/>
      <c r="I432" s="43"/>
      <c r="J432" s="43"/>
      <c r="K432" s="42"/>
    </row>
    <row r="433" spans="2:11" ht="15.75" x14ac:dyDescent="0.25">
      <c r="B433" s="42"/>
      <c r="C433" s="42"/>
      <c r="D433" s="42"/>
      <c r="E433" s="42"/>
      <c r="F433" s="42"/>
      <c r="G433" s="40"/>
      <c r="H433" s="43"/>
      <c r="I433" s="43"/>
      <c r="J433" s="43"/>
      <c r="K433" s="42"/>
    </row>
    <row r="434" spans="2:11" ht="15.75" x14ac:dyDescent="0.25">
      <c r="B434" s="42"/>
      <c r="C434" s="42"/>
      <c r="D434" s="42"/>
      <c r="E434" s="42"/>
      <c r="F434" s="42"/>
      <c r="G434" s="40"/>
      <c r="H434" s="43"/>
      <c r="I434" s="43"/>
      <c r="J434" s="43"/>
      <c r="K434" s="42"/>
    </row>
    <row r="435" spans="2:11" ht="15.75" x14ac:dyDescent="0.25">
      <c r="B435" s="42"/>
      <c r="C435" s="42"/>
      <c r="D435" s="42"/>
      <c r="E435" s="42"/>
      <c r="F435" s="42"/>
      <c r="G435" s="40"/>
      <c r="H435" s="43"/>
      <c r="I435" s="43"/>
      <c r="J435" s="43"/>
      <c r="K435" s="42"/>
    </row>
    <row r="436" spans="2:11" ht="15.75" x14ac:dyDescent="0.25">
      <c r="B436" s="40"/>
      <c r="C436" s="40"/>
      <c r="D436" s="40"/>
      <c r="E436" s="40"/>
      <c r="F436" s="40"/>
      <c r="G436" s="40"/>
      <c r="H436" s="41"/>
      <c r="I436" s="41"/>
      <c r="J436" s="41"/>
    </row>
    <row r="437" spans="2:11" ht="15.75" x14ac:dyDescent="0.25">
      <c r="B437" s="40"/>
      <c r="C437" s="40"/>
      <c r="D437" s="40"/>
      <c r="E437" s="40"/>
      <c r="F437" s="40"/>
      <c r="G437" s="40"/>
      <c r="H437" s="44"/>
      <c r="I437" s="40"/>
      <c r="J437" s="40"/>
    </row>
    <row r="438" spans="2:11" x14ac:dyDescent="0.25">
      <c r="H438" s="16"/>
    </row>
  </sheetData>
  <mergeCells count="36">
    <mergeCell ref="L39:L40"/>
    <mergeCell ref="A45:G45"/>
    <mergeCell ref="A68:G68"/>
    <mergeCell ref="L75:L76"/>
    <mergeCell ref="F3:F5"/>
    <mergeCell ref="G3:G5"/>
    <mergeCell ref="H3:I3"/>
    <mergeCell ref="K3:K5"/>
    <mergeCell ref="H4:H5"/>
    <mergeCell ref="I4:I5"/>
    <mergeCell ref="A3:A5"/>
    <mergeCell ref="B3:B5"/>
    <mergeCell ref="C3:C5"/>
    <mergeCell ref="D3:D5"/>
    <mergeCell ref="E3:E5"/>
    <mergeCell ref="A86:G86"/>
    <mergeCell ref="A113:G113"/>
    <mergeCell ref="A131:G131"/>
    <mergeCell ref="A157:G157"/>
    <mergeCell ref="A6:K6"/>
    <mergeCell ref="A404:G404"/>
    <mergeCell ref="A405:K405"/>
    <mergeCell ref="A411:G411"/>
    <mergeCell ref="A412:G412"/>
    <mergeCell ref="J3:J5"/>
    <mergeCell ref="A277:G277"/>
    <mergeCell ref="A302:G302"/>
    <mergeCell ref="A308:G308"/>
    <mergeCell ref="A311:G311"/>
    <mergeCell ref="A403:G403"/>
    <mergeCell ref="A210:G210"/>
    <mergeCell ref="A244:G244"/>
    <mergeCell ref="A245:G245"/>
    <mergeCell ref="A246:K246"/>
    <mergeCell ref="A272:G272"/>
    <mergeCell ref="A77:G77"/>
  </mergeCells>
  <pageMargins left="0.70078740157480324" right="0.70078740157480324" top="0.23622047244094491" bottom="0.15748031496062992" header="0.30000001192092901" footer="0.30000001192092901"/>
  <pageSetup paperSize="9" scale="59" fitToHeight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9"/>
  <sheetViews>
    <sheetView topLeftCell="A86" workbookViewId="0">
      <selection sqref="A1:E1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63.5703125" customWidth="1"/>
  </cols>
  <sheetData>
    <row r="1" spans="1:5" ht="18.75" x14ac:dyDescent="0.25">
      <c r="A1" s="76" t="s">
        <v>702</v>
      </c>
      <c r="B1" s="76"/>
      <c r="C1" s="76"/>
      <c r="D1" s="76"/>
      <c r="E1" s="76"/>
    </row>
    <row r="2" spans="1:5" ht="15.75" x14ac:dyDescent="0.25">
      <c r="A2" s="77" t="s">
        <v>703</v>
      </c>
      <c r="B2" s="77"/>
      <c r="C2" s="77"/>
      <c r="D2" s="77"/>
      <c r="E2" s="77"/>
    </row>
    <row r="3" spans="1:5" ht="18.75" x14ac:dyDescent="0.25">
      <c r="A3" s="45"/>
      <c r="B3" s="46"/>
      <c r="C3" s="46"/>
      <c r="D3" s="46"/>
      <c r="E3" s="46"/>
    </row>
    <row r="4" spans="1:5" ht="31.5" x14ac:dyDescent="0.25">
      <c r="A4" s="47" t="s">
        <v>704</v>
      </c>
      <c r="B4" s="48" t="s">
        <v>705</v>
      </c>
      <c r="C4" s="48" t="s">
        <v>706</v>
      </c>
      <c r="D4" s="48" t="s">
        <v>707</v>
      </c>
      <c r="E4" s="49" t="s">
        <v>708</v>
      </c>
    </row>
    <row r="5" spans="1:5" ht="63" x14ac:dyDescent="0.25">
      <c r="A5" s="50">
        <v>1</v>
      </c>
      <c r="B5" s="51" t="s">
        <v>709</v>
      </c>
      <c r="C5" s="52">
        <v>44937</v>
      </c>
      <c r="D5" s="51" t="s">
        <v>710</v>
      </c>
      <c r="E5" s="51" t="s">
        <v>711</v>
      </c>
    </row>
    <row r="6" spans="1:5" ht="110.25" x14ac:dyDescent="0.25">
      <c r="A6" s="50">
        <v>2</v>
      </c>
      <c r="B6" s="51" t="s">
        <v>712</v>
      </c>
      <c r="C6" s="53">
        <v>44946</v>
      </c>
      <c r="D6" s="40" t="s">
        <v>713</v>
      </c>
      <c r="E6" s="51" t="s">
        <v>714</v>
      </c>
    </row>
    <row r="7" spans="1:5" ht="110.25" x14ac:dyDescent="0.25">
      <c r="A7" s="51">
        <v>3</v>
      </c>
      <c r="B7" s="51" t="s">
        <v>715</v>
      </c>
      <c r="C7" s="52">
        <v>44944</v>
      </c>
      <c r="D7" s="51" t="s">
        <v>716</v>
      </c>
      <c r="E7" s="51" t="s">
        <v>717</v>
      </c>
    </row>
    <row r="8" spans="1:5" ht="94.5" x14ac:dyDescent="0.25">
      <c r="A8" s="50">
        <v>4</v>
      </c>
      <c r="B8" s="51" t="s">
        <v>718</v>
      </c>
      <c r="C8" s="53">
        <v>44953</v>
      </c>
      <c r="D8" s="40" t="s">
        <v>719</v>
      </c>
      <c r="E8" s="51" t="s">
        <v>720</v>
      </c>
    </row>
    <row r="9" spans="1:5" ht="94.5" x14ac:dyDescent="0.25">
      <c r="A9" s="50">
        <v>5</v>
      </c>
      <c r="B9" s="51" t="s">
        <v>721</v>
      </c>
      <c r="C9" s="52">
        <v>44957</v>
      </c>
      <c r="D9" s="51" t="s">
        <v>722</v>
      </c>
      <c r="E9" s="51" t="s">
        <v>723</v>
      </c>
    </row>
    <row r="10" spans="1:5" ht="78.75" x14ac:dyDescent="0.25">
      <c r="A10" s="51">
        <v>6</v>
      </c>
      <c r="B10" s="51" t="s">
        <v>724</v>
      </c>
      <c r="C10" s="53">
        <v>44957</v>
      </c>
      <c r="D10" s="40" t="s">
        <v>725</v>
      </c>
      <c r="E10" s="51" t="s">
        <v>726</v>
      </c>
    </row>
    <row r="11" spans="1:5" ht="110.25" x14ac:dyDescent="0.25">
      <c r="A11" s="50">
        <v>7</v>
      </c>
      <c r="B11" s="51" t="s">
        <v>727</v>
      </c>
      <c r="C11" s="53">
        <v>44958</v>
      </c>
      <c r="D11" s="51" t="s">
        <v>728</v>
      </c>
      <c r="E11" s="51" t="s">
        <v>729</v>
      </c>
    </row>
    <row r="12" spans="1:5" ht="78.75" x14ac:dyDescent="0.25">
      <c r="A12" s="50">
        <v>8</v>
      </c>
      <c r="B12" s="51" t="s">
        <v>730</v>
      </c>
      <c r="C12" s="53">
        <v>44965</v>
      </c>
      <c r="D12" s="51" t="s">
        <v>731</v>
      </c>
      <c r="E12" s="51" t="s">
        <v>732</v>
      </c>
    </row>
    <row r="13" spans="1:5" ht="110.25" x14ac:dyDescent="0.25">
      <c r="A13" s="51">
        <v>9</v>
      </c>
      <c r="B13" s="51" t="s">
        <v>733</v>
      </c>
      <c r="C13" s="53">
        <v>44971</v>
      </c>
      <c r="D13" s="51" t="s">
        <v>731</v>
      </c>
      <c r="E13" s="51" t="s">
        <v>734</v>
      </c>
    </row>
    <row r="14" spans="1:5" ht="78.75" x14ac:dyDescent="0.25">
      <c r="A14" s="50">
        <v>10</v>
      </c>
      <c r="B14" s="51" t="s">
        <v>735</v>
      </c>
      <c r="C14" s="53">
        <v>44972</v>
      </c>
      <c r="D14" s="51" t="s">
        <v>736</v>
      </c>
      <c r="E14" s="51" t="s">
        <v>737</v>
      </c>
    </row>
    <row r="15" spans="1:5" ht="94.5" x14ac:dyDescent="0.25">
      <c r="A15" s="50">
        <v>11</v>
      </c>
      <c r="B15" s="51" t="s">
        <v>738</v>
      </c>
      <c r="C15" s="53">
        <v>44985</v>
      </c>
      <c r="D15" s="51" t="s">
        <v>739</v>
      </c>
      <c r="E15" s="51" t="s">
        <v>740</v>
      </c>
    </row>
    <row r="16" spans="1:5" ht="78.75" x14ac:dyDescent="0.25">
      <c r="A16" s="51">
        <v>12</v>
      </c>
      <c r="B16" s="51" t="s">
        <v>741</v>
      </c>
      <c r="C16" s="53">
        <v>44985</v>
      </c>
      <c r="D16" s="51" t="s">
        <v>742</v>
      </c>
      <c r="E16" s="51" t="s">
        <v>743</v>
      </c>
    </row>
    <row r="17" spans="1:5" ht="78.75" x14ac:dyDescent="0.25">
      <c r="A17" s="50">
        <v>13</v>
      </c>
      <c r="B17" s="51" t="s">
        <v>744</v>
      </c>
      <c r="C17" s="53">
        <v>44979</v>
      </c>
      <c r="D17" s="51" t="s">
        <v>745</v>
      </c>
      <c r="E17" s="51" t="s">
        <v>746</v>
      </c>
    </row>
    <row r="18" spans="1:5" ht="94.5" x14ac:dyDescent="0.25">
      <c r="A18" s="50">
        <v>14</v>
      </c>
      <c r="B18" s="51" t="s">
        <v>747</v>
      </c>
      <c r="C18" s="53">
        <v>44986</v>
      </c>
      <c r="D18" s="51" t="s">
        <v>739</v>
      </c>
      <c r="E18" s="51" t="s">
        <v>748</v>
      </c>
    </row>
    <row r="19" spans="1:5" ht="94.5" x14ac:dyDescent="0.25">
      <c r="A19" s="51">
        <v>15</v>
      </c>
      <c r="B19" s="51" t="s">
        <v>749</v>
      </c>
      <c r="C19" s="53">
        <v>44994</v>
      </c>
      <c r="D19" s="51" t="s">
        <v>750</v>
      </c>
      <c r="E19" s="51" t="s">
        <v>751</v>
      </c>
    </row>
    <row r="20" spans="1:5" ht="110.25" x14ac:dyDescent="0.25">
      <c r="A20" s="50">
        <v>16</v>
      </c>
      <c r="B20" s="51" t="s">
        <v>752</v>
      </c>
      <c r="C20" s="53">
        <v>44995</v>
      </c>
      <c r="D20" s="51" t="s">
        <v>753</v>
      </c>
      <c r="E20" s="51" t="s">
        <v>754</v>
      </c>
    </row>
    <row r="21" spans="1:5" ht="78.75" x14ac:dyDescent="0.25">
      <c r="A21" s="50">
        <v>17</v>
      </c>
      <c r="B21" s="51" t="s">
        <v>755</v>
      </c>
      <c r="C21" s="53">
        <v>44998</v>
      </c>
      <c r="D21" s="51" t="s">
        <v>756</v>
      </c>
      <c r="E21" s="51" t="s">
        <v>757</v>
      </c>
    </row>
    <row r="22" spans="1:5" ht="78.75" x14ac:dyDescent="0.25">
      <c r="A22" s="51">
        <v>18</v>
      </c>
      <c r="B22" s="51" t="s">
        <v>758</v>
      </c>
      <c r="C22" s="53">
        <v>44998</v>
      </c>
      <c r="D22" s="51" t="s">
        <v>750</v>
      </c>
      <c r="E22" s="51" t="s">
        <v>759</v>
      </c>
    </row>
    <row r="23" spans="1:5" ht="63" x14ac:dyDescent="0.25">
      <c r="A23" s="50">
        <v>19</v>
      </c>
      <c r="B23" s="51" t="s">
        <v>760</v>
      </c>
      <c r="C23" s="53">
        <v>45001</v>
      </c>
      <c r="D23" s="51" t="s">
        <v>750</v>
      </c>
      <c r="E23" s="51" t="s">
        <v>761</v>
      </c>
    </row>
    <row r="24" spans="1:5" ht="110.25" x14ac:dyDescent="0.25">
      <c r="A24" s="50">
        <v>20</v>
      </c>
      <c r="B24" s="51" t="s">
        <v>762</v>
      </c>
      <c r="C24" s="53">
        <v>45002</v>
      </c>
      <c r="D24" s="51" t="s">
        <v>763</v>
      </c>
      <c r="E24" s="51" t="s">
        <v>764</v>
      </c>
    </row>
    <row r="25" spans="1:5" ht="78.75" x14ac:dyDescent="0.25">
      <c r="A25" s="51">
        <v>21</v>
      </c>
      <c r="B25" s="51" t="s">
        <v>765</v>
      </c>
      <c r="C25" s="53">
        <v>45008</v>
      </c>
      <c r="D25" s="51" t="s">
        <v>766</v>
      </c>
      <c r="E25" s="51" t="s">
        <v>767</v>
      </c>
    </row>
    <row r="26" spans="1:5" ht="78.75" x14ac:dyDescent="0.25">
      <c r="A26" s="50">
        <v>22</v>
      </c>
      <c r="B26" s="51" t="s">
        <v>768</v>
      </c>
      <c r="C26" s="53">
        <v>45008</v>
      </c>
      <c r="D26" s="51" t="s">
        <v>766</v>
      </c>
      <c r="E26" s="51" t="s">
        <v>769</v>
      </c>
    </row>
    <row r="27" spans="1:5" ht="110.25" x14ac:dyDescent="0.25">
      <c r="A27" s="50">
        <v>23</v>
      </c>
      <c r="B27" s="51" t="s">
        <v>770</v>
      </c>
      <c r="C27" s="53">
        <v>45009</v>
      </c>
      <c r="D27" s="51" t="s">
        <v>771</v>
      </c>
      <c r="E27" s="51" t="s">
        <v>772</v>
      </c>
    </row>
    <row r="28" spans="1:5" ht="126" x14ac:dyDescent="0.25">
      <c r="A28" s="51">
        <v>24</v>
      </c>
      <c r="B28" s="51" t="s">
        <v>715</v>
      </c>
      <c r="C28" s="53">
        <v>45019</v>
      </c>
      <c r="D28" s="51" t="s">
        <v>773</v>
      </c>
      <c r="E28" s="51" t="s">
        <v>774</v>
      </c>
    </row>
    <row r="29" spans="1:5" ht="47.25" x14ac:dyDescent="0.25">
      <c r="A29" s="50">
        <v>25</v>
      </c>
      <c r="B29" s="51" t="s">
        <v>775</v>
      </c>
      <c r="C29" s="53">
        <v>45020</v>
      </c>
      <c r="D29" s="51" t="s">
        <v>776</v>
      </c>
      <c r="E29" s="51" t="s">
        <v>777</v>
      </c>
    </row>
    <row r="30" spans="1:5" ht="78.75" x14ac:dyDescent="0.25">
      <c r="A30" s="50">
        <v>26</v>
      </c>
      <c r="B30" s="51" t="s">
        <v>778</v>
      </c>
      <c r="C30" s="53">
        <v>45022</v>
      </c>
      <c r="D30" s="51" t="s">
        <v>779</v>
      </c>
      <c r="E30" s="51" t="s">
        <v>780</v>
      </c>
    </row>
    <row r="31" spans="1:5" ht="94.5" x14ac:dyDescent="0.25">
      <c r="A31" s="51">
        <v>27</v>
      </c>
      <c r="B31" s="51" t="s">
        <v>40</v>
      </c>
      <c r="C31" s="53">
        <v>45026</v>
      </c>
      <c r="D31" s="51" t="s">
        <v>781</v>
      </c>
      <c r="E31" s="51" t="s">
        <v>782</v>
      </c>
    </row>
    <row r="32" spans="1:5" ht="63" x14ac:dyDescent="0.25">
      <c r="A32" s="50">
        <v>28</v>
      </c>
      <c r="B32" s="51" t="s">
        <v>783</v>
      </c>
      <c r="C32" s="53">
        <v>45027</v>
      </c>
      <c r="D32" s="51" t="s">
        <v>784</v>
      </c>
      <c r="E32" s="51" t="s">
        <v>785</v>
      </c>
    </row>
    <row r="33" spans="1:5" ht="63" x14ac:dyDescent="0.25">
      <c r="A33" s="50">
        <v>29</v>
      </c>
      <c r="B33" s="51" t="s">
        <v>786</v>
      </c>
      <c r="C33" s="53">
        <v>45033</v>
      </c>
      <c r="D33" s="51" t="s">
        <v>787</v>
      </c>
      <c r="E33" s="51" t="s">
        <v>788</v>
      </c>
    </row>
    <row r="34" spans="1:5" ht="63" x14ac:dyDescent="0.25">
      <c r="A34" s="51">
        <v>30</v>
      </c>
      <c r="B34" s="51" t="s">
        <v>789</v>
      </c>
      <c r="C34" s="53">
        <v>45041</v>
      </c>
      <c r="D34" s="51" t="s">
        <v>750</v>
      </c>
      <c r="E34" s="51" t="s">
        <v>790</v>
      </c>
    </row>
    <row r="35" spans="1:5" ht="47.25" x14ac:dyDescent="0.25">
      <c r="A35" s="50">
        <v>31</v>
      </c>
      <c r="B35" s="51" t="s">
        <v>791</v>
      </c>
      <c r="C35" s="53">
        <v>45048</v>
      </c>
      <c r="D35" s="51" t="s">
        <v>792</v>
      </c>
      <c r="E35" s="51" t="s">
        <v>793</v>
      </c>
    </row>
    <row r="36" spans="1:5" ht="63" x14ac:dyDescent="0.25">
      <c r="A36" s="50">
        <v>32</v>
      </c>
      <c r="B36" s="51" t="s">
        <v>794</v>
      </c>
      <c r="C36" s="53">
        <v>45048</v>
      </c>
      <c r="D36" s="51" t="s">
        <v>795</v>
      </c>
      <c r="E36" s="51" t="s">
        <v>796</v>
      </c>
    </row>
    <row r="37" spans="1:5" ht="47.25" x14ac:dyDescent="0.25">
      <c r="A37" s="51">
        <v>33</v>
      </c>
      <c r="B37" s="51" t="s">
        <v>797</v>
      </c>
      <c r="C37" s="53">
        <v>45049</v>
      </c>
      <c r="D37" s="51" t="s">
        <v>798</v>
      </c>
      <c r="E37" s="51" t="s">
        <v>799</v>
      </c>
    </row>
    <row r="38" spans="1:5" ht="94.5" x14ac:dyDescent="0.25">
      <c r="A38" s="50">
        <v>34</v>
      </c>
      <c r="B38" s="51" t="s">
        <v>721</v>
      </c>
      <c r="C38" s="53">
        <v>45049</v>
      </c>
      <c r="D38" s="51" t="s">
        <v>722</v>
      </c>
      <c r="E38" s="51" t="s">
        <v>800</v>
      </c>
    </row>
    <row r="39" spans="1:5" ht="47.25" x14ac:dyDescent="0.25">
      <c r="A39" s="50">
        <v>35</v>
      </c>
      <c r="B39" s="51" t="s">
        <v>801</v>
      </c>
      <c r="C39" s="53">
        <v>45050</v>
      </c>
      <c r="D39" s="51" t="s">
        <v>722</v>
      </c>
      <c r="E39" s="51" t="s">
        <v>802</v>
      </c>
    </row>
    <row r="40" spans="1:5" ht="47.25" x14ac:dyDescent="0.25">
      <c r="A40" s="51">
        <v>36</v>
      </c>
      <c r="B40" s="51" t="s">
        <v>803</v>
      </c>
      <c r="C40" s="53">
        <v>45069</v>
      </c>
      <c r="D40" s="51" t="s">
        <v>750</v>
      </c>
      <c r="E40" s="51" t="s">
        <v>804</v>
      </c>
    </row>
    <row r="41" spans="1:5" ht="47.25" x14ac:dyDescent="0.25">
      <c r="A41" s="50">
        <v>37</v>
      </c>
      <c r="B41" s="51" t="s">
        <v>805</v>
      </c>
      <c r="C41" s="53">
        <v>45068</v>
      </c>
      <c r="D41" s="51" t="s">
        <v>806</v>
      </c>
      <c r="E41" s="51" t="s">
        <v>807</v>
      </c>
    </row>
    <row r="42" spans="1:5" ht="94.5" x14ac:dyDescent="0.25">
      <c r="A42" s="50">
        <v>38</v>
      </c>
      <c r="B42" s="51" t="s">
        <v>808</v>
      </c>
      <c r="C42" s="53">
        <v>45068</v>
      </c>
      <c r="D42" s="51" t="s">
        <v>750</v>
      </c>
      <c r="E42" s="51" t="s">
        <v>809</v>
      </c>
    </row>
    <row r="43" spans="1:5" ht="94.5" x14ac:dyDescent="0.25">
      <c r="A43" s="51">
        <v>39</v>
      </c>
      <c r="B43" s="51" t="s">
        <v>810</v>
      </c>
      <c r="C43" s="53">
        <v>45070</v>
      </c>
      <c r="D43" s="51" t="s">
        <v>811</v>
      </c>
      <c r="E43" s="51" t="s">
        <v>812</v>
      </c>
    </row>
    <row r="44" spans="1:5" ht="94.5" x14ac:dyDescent="0.25">
      <c r="A44" s="50">
        <v>40</v>
      </c>
      <c r="B44" s="51" t="s">
        <v>813</v>
      </c>
      <c r="C44" s="53">
        <v>45070</v>
      </c>
      <c r="D44" s="51" t="s">
        <v>814</v>
      </c>
      <c r="E44" s="51" t="s">
        <v>815</v>
      </c>
    </row>
    <row r="45" spans="1:5" ht="141.75" x14ac:dyDescent="0.25">
      <c r="A45" s="50">
        <v>41</v>
      </c>
      <c r="B45" s="51" t="s">
        <v>727</v>
      </c>
      <c r="C45" s="53">
        <v>45072</v>
      </c>
      <c r="D45" s="51" t="s">
        <v>728</v>
      </c>
      <c r="E45" s="51" t="s">
        <v>816</v>
      </c>
    </row>
    <row r="46" spans="1:5" ht="47.25" x14ac:dyDescent="0.25">
      <c r="A46" s="51">
        <v>42</v>
      </c>
      <c r="B46" s="51" t="s">
        <v>817</v>
      </c>
      <c r="C46" s="53">
        <v>45083</v>
      </c>
      <c r="D46" s="51" t="s">
        <v>750</v>
      </c>
      <c r="E46" s="51" t="s">
        <v>818</v>
      </c>
    </row>
    <row r="47" spans="1:5" ht="63" x14ac:dyDescent="0.25">
      <c r="A47" s="50">
        <v>43</v>
      </c>
      <c r="B47" s="51" t="s">
        <v>819</v>
      </c>
      <c r="C47" s="53">
        <v>45085</v>
      </c>
      <c r="D47" s="51" t="s">
        <v>820</v>
      </c>
      <c r="E47" s="51" t="s">
        <v>821</v>
      </c>
    </row>
    <row r="48" spans="1:5" ht="63" x14ac:dyDescent="0.25">
      <c r="A48" s="50">
        <v>44</v>
      </c>
      <c r="B48" s="51" t="s">
        <v>822</v>
      </c>
      <c r="C48" s="53">
        <v>45086</v>
      </c>
      <c r="D48" s="51" t="s">
        <v>823</v>
      </c>
      <c r="E48" s="51" t="s">
        <v>824</v>
      </c>
    </row>
    <row r="49" spans="1:5" ht="63" x14ac:dyDescent="0.25">
      <c r="A49" s="51">
        <v>45</v>
      </c>
      <c r="B49" s="51" t="s">
        <v>765</v>
      </c>
      <c r="C49" s="53">
        <v>45091</v>
      </c>
      <c r="D49" s="51" t="s">
        <v>823</v>
      </c>
      <c r="E49" s="51" t="s">
        <v>825</v>
      </c>
    </row>
    <row r="50" spans="1:5" ht="63" x14ac:dyDescent="0.25">
      <c r="A50" s="50">
        <v>46</v>
      </c>
      <c r="B50" s="51" t="s">
        <v>826</v>
      </c>
      <c r="C50" s="53">
        <v>45104</v>
      </c>
      <c r="D50" s="51" t="s">
        <v>750</v>
      </c>
      <c r="E50" s="51" t="s">
        <v>827</v>
      </c>
    </row>
    <row r="51" spans="1:5" ht="31.5" x14ac:dyDescent="0.25">
      <c r="A51" s="51">
        <v>47</v>
      </c>
      <c r="B51" s="51" t="s">
        <v>828</v>
      </c>
      <c r="C51" s="53">
        <v>45119</v>
      </c>
      <c r="D51" s="51" t="s">
        <v>829</v>
      </c>
      <c r="E51" s="51" t="s">
        <v>830</v>
      </c>
    </row>
    <row r="52" spans="1:5" ht="94.5" x14ac:dyDescent="0.25">
      <c r="A52" s="50">
        <v>48</v>
      </c>
      <c r="B52" s="51" t="s">
        <v>831</v>
      </c>
      <c r="C52" s="53" t="s">
        <v>832</v>
      </c>
      <c r="D52" s="51" t="s">
        <v>833</v>
      </c>
      <c r="E52" s="51" t="s">
        <v>834</v>
      </c>
    </row>
    <row r="53" spans="1:5" ht="78.75" x14ac:dyDescent="0.25">
      <c r="A53" s="51">
        <v>49</v>
      </c>
      <c r="B53" s="51" t="s">
        <v>835</v>
      </c>
      <c r="C53" s="53">
        <v>45127</v>
      </c>
      <c r="D53" s="51" t="s">
        <v>776</v>
      </c>
      <c r="E53" s="51" t="s">
        <v>836</v>
      </c>
    </row>
    <row r="54" spans="1:5" ht="78.75" x14ac:dyDescent="0.25">
      <c r="A54" s="50">
        <v>50</v>
      </c>
      <c r="B54" s="51" t="s">
        <v>837</v>
      </c>
      <c r="C54" s="53" t="s">
        <v>838</v>
      </c>
      <c r="D54" s="51" t="s">
        <v>839</v>
      </c>
      <c r="E54" s="51" t="s">
        <v>840</v>
      </c>
    </row>
    <row r="55" spans="1:5" ht="78.75" x14ac:dyDescent="0.25">
      <c r="A55" s="51">
        <v>51</v>
      </c>
      <c r="B55" s="51" t="s">
        <v>841</v>
      </c>
      <c r="C55" s="53" t="s">
        <v>838</v>
      </c>
      <c r="D55" s="51" t="s">
        <v>776</v>
      </c>
      <c r="E55" s="51" t="s">
        <v>842</v>
      </c>
    </row>
    <row r="56" spans="1:5" ht="94.5" x14ac:dyDescent="0.25">
      <c r="A56" s="50">
        <v>52</v>
      </c>
      <c r="B56" s="51" t="s">
        <v>843</v>
      </c>
      <c r="C56" s="53" t="s">
        <v>838</v>
      </c>
      <c r="D56" s="51" t="s">
        <v>844</v>
      </c>
      <c r="E56" s="51" t="s">
        <v>845</v>
      </c>
    </row>
    <row r="57" spans="1:5" ht="94.5" x14ac:dyDescent="0.25">
      <c r="A57" s="51">
        <v>53</v>
      </c>
      <c r="B57" s="51" t="s">
        <v>846</v>
      </c>
      <c r="C57" s="53" t="s">
        <v>847</v>
      </c>
      <c r="D57" s="51" t="s">
        <v>773</v>
      </c>
      <c r="E57" s="51" t="s">
        <v>848</v>
      </c>
    </row>
    <row r="58" spans="1:5" ht="78.75" x14ac:dyDescent="0.25">
      <c r="A58" s="50">
        <v>54</v>
      </c>
      <c r="B58" s="51" t="s">
        <v>849</v>
      </c>
      <c r="C58" s="53" t="s">
        <v>850</v>
      </c>
      <c r="D58" s="51" t="s">
        <v>851</v>
      </c>
      <c r="E58" s="51" t="s">
        <v>852</v>
      </c>
    </row>
    <row r="59" spans="1:5" ht="94.5" x14ac:dyDescent="0.25">
      <c r="A59" s="51">
        <v>55</v>
      </c>
      <c r="B59" s="51" t="s">
        <v>853</v>
      </c>
      <c r="C59" s="53" t="s">
        <v>854</v>
      </c>
      <c r="D59" s="51" t="s">
        <v>855</v>
      </c>
      <c r="E59" s="51" t="s">
        <v>856</v>
      </c>
    </row>
    <row r="60" spans="1:5" ht="94.5" x14ac:dyDescent="0.25">
      <c r="A60" s="50">
        <v>56</v>
      </c>
      <c r="B60" s="51" t="s">
        <v>857</v>
      </c>
      <c r="C60" s="53" t="s">
        <v>858</v>
      </c>
      <c r="D60" s="51" t="s">
        <v>859</v>
      </c>
      <c r="E60" s="51" t="s">
        <v>860</v>
      </c>
    </row>
    <row r="61" spans="1:5" ht="63" x14ac:dyDescent="0.25">
      <c r="A61" s="51">
        <v>57</v>
      </c>
      <c r="B61" s="51" t="s">
        <v>861</v>
      </c>
      <c r="C61" s="53" t="s">
        <v>862</v>
      </c>
      <c r="D61" s="51" t="s">
        <v>863</v>
      </c>
      <c r="E61" s="51" t="s">
        <v>864</v>
      </c>
    </row>
    <row r="62" spans="1:5" ht="110.25" x14ac:dyDescent="0.25">
      <c r="A62" s="50">
        <v>58</v>
      </c>
      <c r="B62" s="51" t="s">
        <v>865</v>
      </c>
      <c r="C62" s="53" t="s">
        <v>866</v>
      </c>
      <c r="D62" s="51" t="s">
        <v>867</v>
      </c>
      <c r="E62" s="51" t="s">
        <v>868</v>
      </c>
    </row>
    <row r="63" spans="1:5" ht="78.75" x14ac:dyDescent="0.25">
      <c r="A63" s="51">
        <v>59</v>
      </c>
      <c r="B63" s="51" t="s">
        <v>869</v>
      </c>
      <c r="C63" s="53" t="s">
        <v>870</v>
      </c>
      <c r="D63" s="51" t="s">
        <v>776</v>
      </c>
      <c r="E63" s="51" t="s">
        <v>871</v>
      </c>
    </row>
    <row r="64" spans="1:5" ht="110.25" x14ac:dyDescent="0.25">
      <c r="A64" s="50">
        <v>60</v>
      </c>
      <c r="B64" s="51" t="s">
        <v>872</v>
      </c>
      <c r="C64" s="53" t="s">
        <v>873</v>
      </c>
      <c r="D64" s="51" t="s">
        <v>776</v>
      </c>
      <c r="E64" s="51" t="s">
        <v>874</v>
      </c>
    </row>
    <row r="65" spans="1:5" ht="78.75" x14ac:dyDescent="0.25">
      <c r="A65" s="51">
        <v>61</v>
      </c>
      <c r="B65" s="51" t="s">
        <v>875</v>
      </c>
      <c r="C65" s="53" t="s">
        <v>876</v>
      </c>
      <c r="D65" s="51" t="s">
        <v>859</v>
      </c>
      <c r="E65" s="51" t="s">
        <v>877</v>
      </c>
    </row>
    <row r="66" spans="1:5" ht="110.25" x14ac:dyDescent="0.25">
      <c r="A66" s="50">
        <v>62</v>
      </c>
      <c r="B66" s="51" t="s">
        <v>878</v>
      </c>
      <c r="C66" s="53" t="s">
        <v>879</v>
      </c>
      <c r="D66" s="51" t="s">
        <v>880</v>
      </c>
      <c r="E66" s="51" t="s">
        <v>881</v>
      </c>
    </row>
    <row r="67" spans="1:5" ht="110.25" x14ac:dyDescent="0.25">
      <c r="A67" s="51">
        <v>63</v>
      </c>
      <c r="B67" s="51" t="s">
        <v>882</v>
      </c>
      <c r="C67" s="53" t="s">
        <v>883</v>
      </c>
      <c r="D67" s="51" t="s">
        <v>884</v>
      </c>
      <c r="E67" s="51" t="s">
        <v>885</v>
      </c>
    </row>
    <row r="68" spans="1:5" ht="78.75" x14ac:dyDescent="0.25">
      <c r="A68" s="50">
        <v>64</v>
      </c>
      <c r="B68" s="51" t="s">
        <v>886</v>
      </c>
      <c r="C68" s="53" t="s">
        <v>887</v>
      </c>
      <c r="D68" s="51" t="s">
        <v>859</v>
      </c>
      <c r="E68" s="51" t="s">
        <v>888</v>
      </c>
    </row>
    <row r="69" spans="1:5" ht="94.5" x14ac:dyDescent="0.25">
      <c r="A69" s="51">
        <v>65</v>
      </c>
      <c r="B69" s="51" t="s">
        <v>889</v>
      </c>
      <c r="C69" s="53">
        <v>45211</v>
      </c>
      <c r="D69" s="51" t="s">
        <v>890</v>
      </c>
      <c r="E69" s="51" t="s">
        <v>891</v>
      </c>
    </row>
    <row r="70" spans="1:5" ht="94.5" x14ac:dyDescent="0.25">
      <c r="A70" s="50">
        <v>66</v>
      </c>
      <c r="B70" s="51" t="s">
        <v>892</v>
      </c>
      <c r="C70" s="53" t="s">
        <v>893</v>
      </c>
      <c r="D70" s="51" t="s">
        <v>894</v>
      </c>
      <c r="E70" s="51" t="s">
        <v>895</v>
      </c>
    </row>
    <row r="71" spans="1:5" ht="110.25" x14ac:dyDescent="0.25">
      <c r="A71" s="51">
        <v>67</v>
      </c>
      <c r="B71" s="51" t="s">
        <v>896</v>
      </c>
      <c r="C71" s="53">
        <v>45215</v>
      </c>
      <c r="D71" s="51" t="s">
        <v>897</v>
      </c>
      <c r="E71" s="51" t="s">
        <v>898</v>
      </c>
    </row>
    <row r="72" spans="1:5" ht="110.25" x14ac:dyDescent="0.25">
      <c r="A72" s="50">
        <v>68</v>
      </c>
      <c r="B72" s="51" t="s">
        <v>899</v>
      </c>
      <c r="C72" s="53">
        <v>45215</v>
      </c>
      <c r="D72" s="51" t="s">
        <v>776</v>
      </c>
      <c r="E72" s="51" t="s">
        <v>900</v>
      </c>
    </row>
    <row r="73" spans="1:5" ht="94.5" x14ac:dyDescent="0.25">
      <c r="A73" s="51">
        <v>69</v>
      </c>
      <c r="B73" s="51" t="s">
        <v>901</v>
      </c>
      <c r="C73" s="53" t="s">
        <v>902</v>
      </c>
      <c r="D73" s="51" t="s">
        <v>903</v>
      </c>
      <c r="E73" s="51" t="s">
        <v>904</v>
      </c>
    </row>
    <row r="74" spans="1:5" ht="110.25" x14ac:dyDescent="0.25">
      <c r="A74" s="50">
        <v>70</v>
      </c>
      <c r="B74" s="51" t="s">
        <v>905</v>
      </c>
      <c r="C74" s="53" t="s">
        <v>906</v>
      </c>
      <c r="D74" s="51" t="s">
        <v>907</v>
      </c>
      <c r="E74" s="51" t="s">
        <v>908</v>
      </c>
    </row>
    <row r="75" spans="1:5" ht="78.75" x14ac:dyDescent="0.25">
      <c r="A75" s="51">
        <v>71</v>
      </c>
      <c r="B75" s="51" t="s">
        <v>909</v>
      </c>
      <c r="C75" s="53" t="s">
        <v>910</v>
      </c>
      <c r="D75" s="51" t="s">
        <v>911</v>
      </c>
      <c r="E75" s="51" t="s">
        <v>912</v>
      </c>
    </row>
    <row r="76" spans="1:5" ht="94.5" x14ac:dyDescent="0.25">
      <c r="A76" s="50">
        <v>72</v>
      </c>
      <c r="B76" s="51" t="s">
        <v>913</v>
      </c>
      <c r="C76" s="53">
        <v>45225</v>
      </c>
      <c r="D76" s="51" t="s">
        <v>914</v>
      </c>
      <c r="E76" s="51" t="s">
        <v>915</v>
      </c>
    </row>
    <row r="77" spans="1:5" ht="126" x14ac:dyDescent="0.25">
      <c r="A77" s="51">
        <v>73</v>
      </c>
      <c r="B77" s="51" t="s">
        <v>916</v>
      </c>
      <c r="C77" s="53">
        <v>45229</v>
      </c>
      <c r="D77" s="51" t="s">
        <v>917</v>
      </c>
      <c r="E77" s="51" t="s">
        <v>918</v>
      </c>
    </row>
    <row r="78" spans="1:5" ht="126" x14ac:dyDescent="0.25">
      <c r="A78" s="50">
        <v>74</v>
      </c>
      <c r="B78" s="51" t="s">
        <v>919</v>
      </c>
      <c r="C78" s="53">
        <v>45240</v>
      </c>
      <c r="D78" s="51" t="s">
        <v>911</v>
      </c>
      <c r="E78" s="51" t="s">
        <v>920</v>
      </c>
    </row>
    <row r="79" spans="1:5" ht="141.75" x14ac:dyDescent="0.25">
      <c r="A79" s="51">
        <v>75</v>
      </c>
      <c r="B79" s="51" t="s">
        <v>921</v>
      </c>
      <c r="C79" s="53" t="s">
        <v>922</v>
      </c>
      <c r="D79" s="51" t="s">
        <v>863</v>
      </c>
      <c r="E79" s="51" t="s">
        <v>923</v>
      </c>
    </row>
    <row r="80" spans="1:5" ht="110.25" x14ac:dyDescent="0.25">
      <c r="A80" s="50">
        <v>76</v>
      </c>
      <c r="B80" s="51" t="s">
        <v>924</v>
      </c>
      <c r="C80" s="53" t="s">
        <v>925</v>
      </c>
      <c r="D80" s="51" t="s">
        <v>903</v>
      </c>
      <c r="E80" s="51" t="s">
        <v>926</v>
      </c>
    </row>
    <row r="81" spans="1:5" ht="78.75" x14ac:dyDescent="0.25">
      <c r="A81" s="51">
        <v>77</v>
      </c>
      <c r="B81" s="51" t="s">
        <v>927</v>
      </c>
      <c r="C81" s="53">
        <v>45260</v>
      </c>
      <c r="D81" s="51" t="s">
        <v>928</v>
      </c>
      <c r="E81" s="51" t="s">
        <v>929</v>
      </c>
    </row>
    <row r="82" spans="1:5" ht="173.25" x14ac:dyDescent="0.25">
      <c r="A82" s="50">
        <v>78</v>
      </c>
      <c r="B82" s="51" t="s">
        <v>930</v>
      </c>
      <c r="C82" s="53" t="s">
        <v>931</v>
      </c>
      <c r="D82" s="51" t="s">
        <v>932</v>
      </c>
      <c r="E82" s="51" t="s">
        <v>933</v>
      </c>
    </row>
    <row r="83" spans="1:5" ht="78.75" x14ac:dyDescent="0.25">
      <c r="A83" s="51">
        <v>79</v>
      </c>
      <c r="B83" s="51" t="s">
        <v>934</v>
      </c>
      <c r="C83" s="53" t="s">
        <v>935</v>
      </c>
      <c r="D83" s="51" t="s">
        <v>776</v>
      </c>
      <c r="E83" s="51" t="s">
        <v>936</v>
      </c>
    </row>
    <row r="84" spans="1:5" ht="78.75" x14ac:dyDescent="0.25">
      <c r="A84" s="50">
        <v>80</v>
      </c>
      <c r="B84" s="51" t="s">
        <v>937</v>
      </c>
      <c r="C84" s="53" t="s">
        <v>935</v>
      </c>
      <c r="D84" s="51" t="s">
        <v>938</v>
      </c>
      <c r="E84" s="51" t="s">
        <v>939</v>
      </c>
    </row>
    <row r="85" spans="1:5" ht="94.5" x14ac:dyDescent="0.25">
      <c r="A85" s="51">
        <v>81</v>
      </c>
      <c r="B85" s="51" t="s">
        <v>940</v>
      </c>
      <c r="C85" s="53" t="s">
        <v>941</v>
      </c>
      <c r="D85" s="51" t="s">
        <v>942</v>
      </c>
      <c r="E85" s="51" t="s">
        <v>943</v>
      </c>
    </row>
    <row r="86" spans="1:5" ht="94.5" x14ac:dyDescent="0.25">
      <c r="A86" s="50">
        <v>82</v>
      </c>
      <c r="B86" s="51" t="s">
        <v>944</v>
      </c>
      <c r="C86" s="53">
        <v>45279</v>
      </c>
      <c r="D86" s="51" t="s">
        <v>945</v>
      </c>
      <c r="E86" s="51" t="s">
        <v>946</v>
      </c>
    </row>
    <row r="87" spans="1:5" ht="94.5" x14ac:dyDescent="0.25">
      <c r="A87" s="51">
        <v>83</v>
      </c>
      <c r="B87" s="51" t="s">
        <v>947</v>
      </c>
      <c r="C87" s="53" t="s">
        <v>948</v>
      </c>
      <c r="D87" s="51" t="s">
        <v>949</v>
      </c>
      <c r="E87" s="51" t="s">
        <v>950</v>
      </c>
    </row>
    <row r="88" spans="1:5" ht="141.75" x14ac:dyDescent="0.25">
      <c r="A88" s="50">
        <v>84</v>
      </c>
      <c r="B88" s="51" t="s">
        <v>951</v>
      </c>
      <c r="C88" s="53" t="s">
        <v>952</v>
      </c>
      <c r="D88" s="51" t="s">
        <v>953</v>
      </c>
      <c r="E88" s="51" t="s">
        <v>954</v>
      </c>
    </row>
    <row r="89" spans="1:5" ht="94.5" x14ac:dyDescent="0.25">
      <c r="A89" s="51">
        <v>85</v>
      </c>
      <c r="B89" s="51" t="s">
        <v>913</v>
      </c>
      <c r="C89" s="53" t="s">
        <v>955</v>
      </c>
      <c r="D89" s="51" t="s">
        <v>956</v>
      </c>
      <c r="E89" s="51" t="s">
        <v>957</v>
      </c>
    </row>
  </sheetData>
  <mergeCells count="2">
    <mergeCell ref="A1:E1"/>
    <mergeCell ref="A2:E2"/>
  </mergeCells>
  <pageMargins left="0.70078740157480324" right="0.30708661417322836" top="0.75196850393700776" bottom="0.75196850393700776" header="0.3" footer="0.3"/>
  <pageSetup paperSize="9" scale="59" fitToHeight="0" orientation="portrait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176"/>
  <sheetViews>
    <sheetView tabSelected="1" topLeftCell="A7" workbookViewId="0">
      <selection activeCell="D115" sqref="D115"/>
    </sheetView>
  </sheetViews>
  <sheetFormatPr defaultRowHeight="15" x14ac:dyDescent="0.25"/>
  <cols>
    <col min="1" max="1" width="79.42578125" customWidth="1"/>
    <col min="2" max="2" width="106.7109375" customWidth="1"/>
  </cols>
  <sheetData>
    <row r="1" spans="1:2" ht="18.75" x14ac:dyDescent="0.25">
      <c r="A1" s="76" t="s">
        <v>958</v>
      </c>
      <c r="B1" s="76"/>
    </row>
    <row r="2" spans="1:2" ht="15.75" x14ac:dyDescent="0.25">
      <c r="A2" s="77" t="s">
        <v>703</v>
      </c>
      <c r="B2" s="77"/>
    </row>
    <row r="3" spans="1:2" ht="15.75" x14ac:dyDescent="0.25">
      <c r="A3" s="54"/>
      <c r="B3" s="55"/>
    </row>
    <row r="4" spans="1:2" ht="68.25" customHeight="1" x14ac:dyDescent="0.25">
      <c r="A4" s="78" t="s">
        <v>959</v>
      </c>
      <c r="B4" s="79"/>
    </row>
    <row r="5" spans="1:2" ht="16.5" x14ac:dyDescent="0.25">
      <c r="A5" s="56" t="s">
        <v>960</v>
      </c>
      <c r="B5" s="57" t="s">
        <v>961</v>
      </c>
    </row>
    <row r="6" spans="1:2" ht="16.5" x14ac:dyDescent="0.25">
      <c r="A6" s="56" t="s">
        <v>962</v>
      </c>
      <c r="B6" s="58" t="s">
        <v>963</v>
      </c>
    </row>
    <row r="7" spans="1:2" ht="32.25" x14ac:dyDescent="0.25">
      <c r="A7" s="56" t="s">
        <v>964</v>
      </c>
      <c r="B7" s="57" t="s">
        <v>965</v>
      </c>
    </row>
    <row r="8" spans="1:2" ht="33" x14ac:dyDescent="0.25">
      <c r="A8" s="56" t="s">
        <v>966</v>
      </c>
      <c r="B8" s="57" t="s">
        <v>967</v>
      </c>
    </row>
    <row r="9" spans="1:2" ht="16.5" x14ac:dyDescent="0.25">
      <c r="A9" s="57" t="s">
        <v>968</v>
      </c>
      <c r="B9" s="59" t="s">
        <v>969</v>
      </c>
    </row>
    <row r="10" spans="1:2" ht="16.5" x14ac:dyDescent="0.25">
      <c r="A10" s="57" t="s">
        <v>970</v>
      </c>
      <c r="B10" s="59" t="s">
        <v>971</v>
      </c>
    </row>
    <row r="11" spans="1:2" ht="47.25" x14ac:dyDescent="0.25">
      <c r="A11" s="57" t="s">
        <v>972</v>
      </c>
      <c r="B11" s="60" t="s">
        <v>973</v>
      </c>
    </row>
    <row r="12" spans="1:2" ht="33" x14ac:dyDescent="0.25">
      <c r="A12" s="57" t="s">
        <v>974</v>
      </c>
      <c r="B12" s="61" t="s">
        <v>975</v>
      </c>
    </row>
    <row r="13" spans="1:2" ht="78.75" x14ac:dyDescent="0.25">
      <c r="A13" s="57" t="s">
        <v>976</v>
      </c>
      <c r="B13" s="60" t="s">
        <v>977</v>
      </c>
    </row>
    <row r="14" spans="1:2" ht="33" x14ac:dyDescent="0.25">
      <c r="A14" s="57" t="s">
        <v>978</v>
      </c>
      <c r="B14" s="61" t="s">
        <v>979</v>
      </c>
    </row>
    <row r="15" spans="1:2" ht="33" x14ac:dyDescent="0.25">
      <c r="A15" s="57" t="s">
        <v>980</v>
      </c>
      <c r="B15" s="62" t="s">
        <v>981</v>
      </c>
    </row>
    <row r="16" spans="1:2" ht="18.75" x14ac:dyDescent="0.25">
      <c r="A16" s="80" t="s">
        <v>982</v>
      </c>
      <c r="B16" s="81"/>
    </row>
    <row r="17" spans="1:2" ht="49.5" x14ac:dyDescent="0.25">
      <c r="A17" s="63" t="s">
        <v>983</v>
      </c>
      <c r="B17" s="64">
        <v>34</v>
      </c>
    </row>
    <row r="18" spans="1:2" ht="45.75" customHeight="1" x14ac:dyDescent="0.25">
      <c r="A18" s="63" t="s">
        <v>984</v>
      </c>
      <c r="B18" s="64">
        <v>15</v>
      </c>
    </row>
    <row r="19" spans="1:2" x14ac:dyDescent="0.25">
      <c r="A19" s="82" t="s">
        <v>985</v>
      </c>
      <c r="B19" s="83" t="s">
        <v>992</v>
      </c>
    </row>
    <row r="20" spans="1:2" ht="27" customHeight="1" x14ac:dyDescent="0.25">
      <c r="A20" s="82"/>
      <c r="B20" s="83"/>
    </row>
    <row r="21" spans="1:2" ht="17.25" customHeight="1" x14ac:dyDescent="0.25">
      <c r="A21" s="82"/>
      <c r="B21" s="83"/>
    </row>
    <row r="22" spans="1:2" ht="19.5" customHeight="1" x14ac:dyDescent="0.25">
      <c r="A22" s="82"/>
      <c r="B22" s="83"/>
    </row>
    <row r="23" spans="1:2" ht="17.25" customHeight="1" x14ac:dyDescent="0.25">
      <c r="A23" s="82"/>
      <c r="B23" s="83"/>
    </row>
    <row r="24" spans="1:2" ht="20.25" customHeight="1" x14ac:dyDescent="0.25">
      <c r="A24" s="82"/>
      <c r="B24" s="83"/>
    </row>
    <row r="25" spans="1:2" ht="15" customHeight="1" x14ac:dyDescent="0.25">
      <c r="A25" s="82"/>
      <c r="B25" s="83"/>
    </row>
    <row r="26" spans="1:2" ht="17.25" customHeight="1" x14ac:dyDescent="0.25">
      <c r="A26" s="82"/>
      <c r="B26" s="83"/>
    </row>
    <row r="27" spans="1:2" ht="18" customHeight="1" x14ac:dyDescent="0.25">
      <c r="A27" s="82"/>
      <c r="B27" s="83"/>
    </row>
    <row r="28" spans="1:2" ht="15.75" customHeight="1" x14ac:dyDescent="0.25">
      <c r="A28" s="82"/>
      <c r="B28" s="83"/>
    </row>
    <row r="29" spans="1:2" ht="42" customHeight="1" x14ac:dyDescent="0.25">
      <c r="A29" s="82"/>
      <c r="B29" s="83"/>
    </row>
    <row r="30" spans="1:2" ht="40.5" customHeight="1" x14ac:dyDescent="0.25">
      <c r="A30" s="82"/>
      <c r="B30" s="83"/>
    </row>
    <row r="31" spans="1:2" ht="47.25" customHeight="1" x14ac:dyDescent="0.25">
      <c r="A31" s="82"/>
      <c r="B31" s="83"/>
    </row>
    <row r="32" spans="1:2" ht="59.25" customHeight="1" x14ac:dyDescent="0.25">
      <c r="A32" s="82"/>
      <c r="B32" s="83"/>
    </row>
    <row r="33" spans="1:2" ht="59.25" customHeight="1" x14ac:dyDescent="0.25">
      <c r="A33" s="82"/>
      <c r="B33" s="83"/>
    </row>
    <row r="34" spans="1:2" ht="59.25" customHeight="1" x14ac:dyDescent="0.25">
      <c r="A34" s="82"/>
      <c r="B34" s="83"/>
    </row>
    <row r="35" spans="1:2" ht="59.25" customHeight="1" x14ac:dyDescent="0.25">
      <c r="A35" s="82"/>
      <c r="B35" s="83"/>
    </row>
    <row r="36" spans="1:2" ht="59.25" customHeight="1" x14ac:dyDescent="0.25">
      <c r="A36" s="82"/>
      <c r="B36" s="83"/>
    </row>
    <row r="37" spans="1:2" ht="59.25" customHeight="1" x14ac:dyDescent="0.25">
      <c r="A37" s="82"/>
      <c r="B37" s="83"/>
    </row>
    <row r="38" spans="1:2" ht="59.25" customHeight="1" x14ac:dyDescent="0.25">
      <c r="A38" s="82"/>
      <c r="B38" s="83"/>
    </row>
    <row r="39" spans="1:2" ht="59.25" customHeight="1" x14ac:dyDescent="0.25">
      <c r="A39" s="82"/>
      <c r="B39" s="83"/>
    </row>
    <row r="40" spans="1:2" ht="59.25" customHeight="1" x14ac:dyDescent="0.25">
      <c r="A40" s="82"/>
      <c r="B40" s="83"/>
    </row>
    <row r="41" spans="1:2" ht="59.25" customHeight="1" x14ac:dyDescent="0.25">
      <c r="A41" s="82"/>
      <c r="B41" s="83"/>
    </row>
    <row r="42" spans="1:2" ht="59.25" customHeight="1" x14ac:dyDescent="0.25">
      <c r="A42" s="82"/>
      <c r="B42" s="83"/>
    </row>
    <row r="43" spans="1:2" ht="59.25" customHeight="1" x14ac:dyDescent="0.25">
      <c r="A43" s="82"/>
      <c r="B43" s="83"/>
    </row>
    <row r="44" spans="1:2" ht="59.25" customHeight="1" x14ac:dyDescent="0.25">
      <c r="A44" s="82"/>
      <c r="B44" s="83"/>
    </row>
    <row r="45" spans="1:2" ht="59.25" customHeight="1" x14ac:dyDescent="0.25">
      <c r="A45" s="82"/>
      <c r="B45" s="83"/>
    </row>
    <row r="46" spans="1:2" ht="59.25" customHeight="1" x14ac:dyDescent="0.25">
      <c r="A46" s="82"/>
      <c r="B46" s="83"/>
    </row>
    <row r="47" spans="1:2" ht="59.25" customHeight="1" x14ac:dyDescent="0.25">
      <c r="A47" s="82"/>
      <c r="B47" s="83"/>
    </row>
    <row r="48" spans="1:2" ht="59.25" customHeight="1" x14ac:dyDescent="0.25">
      <c r="A48" s="82"/>
      <c r="B48" s="83"/>
    </row>
    <row r="49" spans="1:2" ht="59.25" customHeight="1" x14ac:dyDescent="0.25">
      <c r="A49" s="82"/>
      <c r="B49" s="83"/>
    </row>
    <row r="50" spans="1:2" ht="59.25" customHeight="1" x14ac:dyDescent="0.25">
      <c r="A50" s="82"/>
      <c r="B50" s="83"/>
    </row>
    <row r="51" spans="1:2" ht="59.25" customHeight="1" x14ac:dyDescent="0.25">
      <c r="A51" s="82"/>
      <c r="B51" s="83"/>
    </row>
    <row r="52" spans="1:2" x14ac:dyDescent="0.25">
      <c r="A52" s="82"/>
      <c r="B52" s="83"/>
    </row>
    <row r="53" spans="1:2" x14ac:dyDescent="0.25">
      <c r="A53" s="82"/>
      <c r="B53" s="83"/>
    </row>
    <row r="54" spans="1:2" x14ac:dyDescent="0.25">
      <c r="A54" s="82"/>
      <c r="B54" s="83"/>
    </row>
    <row r="55" spans="1:2" x14ac:dyDescent="0.25">
      <c r="A55" s="82"/>
      <c r="B55" s="83"/>
    </row>
    <row r="56" spans="1:2" x14ac:dyDescent="0.25">
      <c r="A56" s="82"/>
      <c r="B56" s="83"/>
    </row>
    <row r="57" spans="1:2" x14ac:dyDescent="0.25">
      <c r="A57" s="82"/>
      <c r="B57" s="83"/>
    </row>
    <row r="58" spans="1:2" x14ac:dyDescent="0.25">
      <c r="A58" s="82"/>
      <c r="B58" s="83"/>
    </row>
    <row r="59" spans="1:2" x14ac:dyDescent="0.25">
      <c r="A59" s="82"/>
      <c r="B59" s="83"/>
    </row>
    <row r="60" spans="1:2" x14ac:dyDescent="0.25">
      <c r="A60" s="82"/>
      <c r="B60" s="83"/>
    </row>
    <row r="61" spans="1:2" x14ac:dyDescent="0.25">
      <c r="A61" s="82"/>
      <c r="B61" s="83"/>
    </row>
    <row r="62" spans="1:2" x14ac:dyDescent="0.25">
      <c r="A62" s="82"/>
      <c r="B62" s="83"/>
    </row>
    <row r="63" spans="1:2" x14ac:dyDescent="0.25">
      <c r="A63" s="82"/>
      <c r="B63" s="83"/>
    </row>
    <row r="64" spans="1:2" x14ac:dyDescent="0.25">
      <c r="A64" s="82"/>
      <c r="B64" s="83"/>
    </row>
    <row r="65" spans="1:2" x14ac:dyDescent="0.25">
      <c r="A65" s="82"/>
      <c r="B65" s="83"/>
    </row>
    <row r="66" spans="1:2" ht="110.25" customHeight="1" x14ac:dyDescent="0.25">
      <c r="A66" s="82"/>
      <c r="B66" s="83"/>
    </row>
    <row r="67" spans="1:2" x14ac:dyDescent="0.25">
      <c r="B67" s="83" t="s">
        <v>991</v>
      </c>
    </row>
    <row r="68" spans="1:2" x14ac:dyDescent="0.25">
      <c r="B68" s="83"/>
    </row>
    <row r="69" spans="1:2" x14ac:dyDescent="0.25">
      <c r="B69" s="83"/>
    </row>
    <row r="70" spans="1:2" x14ac:dyDescent="0.25">
      <c r="B70" s="83"/>
    </row>
    <row r="71" spans="1:2" x14ac:dyDescent="0.25">
      <c r="B71" s="83"/>
    </row>
    <row r="72" spans="1:2" x14ac:dyDescent="0.25">
      <c r="B72" s="83"/>
    </row>
    <row r="73" spans="1:2" x14ac:dyDescent="0.25">
      <c r="B73" s="83"/>
    </row>
    <row r="74" spans="1:2" x14ac:dyDescent="0.25">
      <c r="B74" s="83"/>
    </row>
    <row r="75" spans="1:2" x14ac:dyDescent="0.25">
      <c r="B75" s="83"/>
    </row>
    <row r="76" spans="1:2" x14ac:dyDescent="0.25">
      <c r="B76" s="83"/>
    </row>
    <row r="77" spans="1:2" x14ac:dyDescent="0.25">
      <c r="B77" s="83"/>
    </row>
    <row r="78" spans="1:2" x14ac:dyDescent="0.25">
      <c r="B78" s="83"/>
    </row>
    <row r="79" spans="1:2" x14ac:dyDescent="0.25">
      <c r="B79" s="83"/>
    </row>
    <row r="80" spans="1:2" x14ac:dyDescent="0.25">
      <c r="B80" s="83"/>
    </row>
    <row r="81" spans="2:2" x14ac:dyDescent="0.25">
      <c r="B81" s="83"/>
    </row>
    <row r="82" spans="2:2" x14ac:dyDescent="0.25">
      <c r="B82" s="83"/>
    </row>
    <row r="83" spans="2:2" x14ac:dyDescent="0.25">
      <c r="B83" s="83"/>
    </row>
    <row r="84" spans="2:2" x14ac:dyDescent="0.25">
      <c r="B84" s="83"/>
    </row>
    <row r="85" spans="2:2" x14ac:dyDescent="0.25">
      <c r="B85" s="83"/>
    </row>
    <row r="86" spans="2:2" x14ac:dyDescent="0.25">
      <c r="B86" s="83"/>
    </row>
    <row r="87" spans="2:2" x14ac:dyDescent="0.25">
      <c r="B87" s="83"/>
    </row>
    <row r="88" spans="2:2" x14ac:dyDescent="0.25">
      <c r="B88" s="83"/>
    </row>
    <row r="89" spans="2:2" x14ac:dyDescent="0.25">
      <c r="B89" s="83"/>
    </row>
    <row r="90" spans="2:2" x14ac:dyDescent="0.25">
      <c r="B90" s="83"/>
    </row>
    <row r="91" spans="2:2" x14ac:dyDescent="0.25">
      <c r="B91" s="83"/>
    </row>
    <row r="92" spans="2:2" x14ac:dyDescent="0.25">
      <c r="B92" s="83"/>
    </row>
    <row r="93" spans="2:2" x14ac:dyDescent="0.25">
      <c r="B93" s="83"/>
    </row>
    <row r="94" spans="2:2" x14ac:dyDescent="0.25">
      <c r="B94" s="83"/>
    </row>
    <row r="95" spans="2:2" x14ac:dyDescent="0.25">
      <c r="B95" s="83"/>
    </row>
    <row r="96" spans="2:2" x14ac:dyDescent="0.25">
      <c r="B96" s="83"/>
    </row>
    <row r="97" spans="2:2" x14ac:dyDescent="0.25">
      <c r="B97" s="83"/>
    </row>
    <row r="98" spans="2:2" x14ac:dyDescent="0.25">
      <c r="B98" s="83"/>
    </row>
    <row r="99" spans="2:2" x14ac:dyDescent="0.25">
      <c r="B99" s="83"/>
    </row>
    <row r="100" spans="2:2" x14ac:dyDescent="0.25">
      <c r="B100" s="83"/>
    </row>
    <row r="101" spans="2:2" x14ac:dyDescent="0.25">
      <c r="B101" s="83"/>
    </row>
    <row r="102" spans="2:2" x14ac:dyDescent="0.25">
      <c r="B102" s="83"/>
    </row>
    <row r="103" spans="2:2" x14ac:dyDescent="0.25">
      <c r="B103" s="83"/>
    </row>
    <row r="104" spans="2:2" x14ac:dyDescent="0.25">
      <c r="B104" s="83"/>
    </row>
    <row r="105" spans="2:2" x14ac:dyDescent="0.25">
      <c r="B105" s="83"/>
    </row>
    <row r="106" spans="2:2" x14ac:dyDescent="0.25">
      <c r="B106" s="83"/>
    </row>
    <row r="107" spans="2:2" x14ac:dyDescent="0.25">
      <c r="B107" s="83"/>
    </row>
    <row r="108" spans="2:2" x14ac:dyDescent="0.25">
      <c r="B108" s="83"/>
    </row>
    <row r="109" spans="2:2" x14ac:dyDescent="0.25">
      <c r="B109" s="83"/>
    </row>
    <row r="110" spans="2:2" x14ac:dyDescent="0.25">
      <c r="B110" s="83"/>
    </row>
    <row r="111" spans="2:2" x14ac:dyDescent="0.25">
      <c r="B111" s="83"/>
    </row>
    <row r="112" spans="2:2" x14ac:dyDescent="0.25">
      <c r="B112" s="83"/>
    </row>
    <row r="113" spans="2:2" x14ac:dyDescent="0.25">
      <c r="B113" s="83"/>
    </row>
    <row r="114" spans="2:2" x14ac:dyDescent="0.25">
      <c r="B114" s="83"/>
    </row>
    <row r="116" spans="2:2" x14ac:dyDescent="0.25">
      <c r="B116" s="46"/>
    </row>
    <row r="117" spans="2:2" x14ac:dyDescent="0.25">
      <c r="B117" s="46"/>
    </row>
    <row r="118" spans="2:2" x14ac:dyDescent="0.25">
      <c r="B118" s="65"/>
    </row>
    <row r="119" spans="2:2" x14ac:dyDescent="0.25">
      <c r="B119" s="46"/>
    </row>
    <row r="120" spans="2:2" x14ac:dyDescent="0.25">
      <c r="B120" s="65"/>
    </row>
    <row r="121" spans="2:2" x14ac:dyDescent="0.25">
      <c r="B121" s="46"/>
    </row>
    <row r="122" spans="2:2" x14ac:dyDescent="0.25">
      <c r="B122" s="46"/>
    </row>
    <row r="123" spans="2:2" x14ac:dyDescent="0.25">
      <c r="B123" s="65"/>
    </row>
    <row r="124" spans="2:2" x14ac:dyDescent="0.25">
      <c r="B124" s="46"/>
    </row>
    <row r="125" spans="2:2" x14ac:dyDescent="0.25">
      <c r="B125" s="46"/>
    </row>
    <row r="126" spans="2:2" x14ac:dyDescent="0.25">
      <c r="B126" s="46"/>
    </row>
    <row r="127" spans="2:2" x14ac:dyDescent="0.25">
      <c r="B127" s="46"/>
    </row>
    <row r="128" spans="2:2" x14ac:dyDescent="0.25">
      <c r="B128" s="46"/>
    </row>
    <row r="129" spans="2:2" x14ac:dyDescent="0.25">
      <c r="B129" s="46"/>
    </row>
    <row r="130" spans="2:2" x14ac:dyDescent="0.25">
      <c r="B130" s="46"/>
    </row>
    <row r="131" spans="2:2" x14ac:dyDescent="0.25">
      <c r="B131" s="46"/>
    </row>
    <row r="132" spans="2:2" x14ac:dyDescent="0.25">
      <c r="B132" s="46"/>
    </row>
    <row r="133" spans="2:2" x14ac:dyDescent="0.25">
      <c r="B133" s="46"/>
    </row>
    <row r="134" spans="2:2" x14ac:dyDescent="0.25">
      <c r="B134" s="46"/>
    </row>
    <row r="135" spans="2:2" x14ac:dyDescent="0.25">
      <c r="B135" s="46"/>
    </row>
    <row r="136" spans="2:2" x14ac:dyDescent="0.25">
      <c r="B136" s="46"/>
    </row>
    <row r="137" spans="2:2" x14ac:dyDescent="0.25">
      <c r="B137" s="46"/>
    </row>
    <row r="138" spans="2:2" x14ac:dyDescent="0.25">
      <c r="B138" s="46"/>
    </row>
    <row r="139" spans="2:2" x14ac:dyDescent="0.25">
      <c r="B139" s="46"/>
    </row>
    <row r="140" spans="2:2" x14ac:dyDescent="0.25">
      <c r="B140" s="46"/>
    </row>
    <row r="141" spans="2:2" x14ac:dyDescent="0.25">
      <c r="B141" s="46"/>
    </row>
    <row r="142" spans="2:2" x14ac:dyDescent="0.25">
      <c r="B142" s="46"/>
    </row>
    <row r="143" spans="2:2" x14ac:dyDescent="0.25">
      <c r="B143" s="46"/>
    </row>
    <row r="144" spans="2:2" x14ac:dyDescent="0.25">
      <c r="B144" s="46"/>
    </row>
    <row r="145" spans="2:2" x14ac:dyDescent="0.25">
      <c r="B145" s="46"/>
    </row>
    <row r="146" spans="2:2" x14ac:dyDescent="0.25">
      <c r="B146" s="46"/>
    </row>
    <row r="147" spans="2:2" x14ac:dyDescent="0.25">
      <c r="B147" s="46"/>
    </row>
    <row r="148" spans="2:2" x14ac:dyDescent="0.25">
      <c r="B148" s="46"/>
    </row>
    <row r="149" spans="2:2" x14ac:dyDescent="0.25">
      <c r="B149" s="46"/>
    </row>
    <row r="150" spans="2:2" x14ac:dyDescent="0.25">
      <c r="B150" s="46"/>
    </row>
    <row r="151" spans="2:2" x14ac:dyDescent="0.25">
      <c r="B151" s="46"/>
    </row>
    <row r="152" spans="2:2" x14ac:dyDescent="0.25">
      <c r="B152" s="46"/>
    </row>
    <row r="153" spans="2:2" x14ac:dyDescent="0.25">
      <c r="B153" s="46"/>
    </row>
    <row r="154" spans="2:2" x14ac:dyDescent="0.25">
      <c r="B154" s="46"/>
    </row>
    <row r="155" spans="2:2" x14ac:dyDescent="0.25">
      <c r="B155" s="46"/>
    </row>
    <row r="156" spans="2:2" x14ac:dyDescent="0.25">
      <c r="B156" s="46"/>
    </row>
    <row r="157" spans="2:2" x14ac:dyDescent="0.25">
      <c r="B157" s="46"/>
    </row>
    <row r="158" spans="2:2" x14ac:dyDescent="0.25">
      <c r="B158" s="46"/>
    </row>
    <row r="159" spans="2:2" x14ac:dyDescent="0.25">
      <c r="B159" s="46"/>
    </row>
    <row r="160" spans="2:2" x14ac:dyDescent="0.25">
      <c r="B160" s="46"/>
    </row>
    <row r="161" spans="2:2" x14ac:dyDescent="0.25">
      <c r="B161" s="46"/>
    </row>
    <row r="162" spans="2:2" x14ac:dyDescent="0.25">
      <c r="B162" s="46"/>
    </row>
    <row r="163" spans="2:2" x14ac:dyDescent="0.25">
      <c r="B163" s="46"/>
    </row>
    <row r="164" spans="2:2" x14ac:dyDescent="0.25">
      <c r="B164" s="46"/>
    </row>
    <row r="165" spans="2:2" x14ac:dyDescent="0.25">
      <c r="B165" s="46"/>
    </row>
    <row r="166" spans="2:2" x14ac:dyDescent="0.25">
      <c r="B166" s="46"/>
    </row>
    <row r="167" spans="2:2" x14ac:dyDescent="0.25">
      <c r="B167" s="46"/>
    </row>
    <row r="168" spans="2:2" x14ac:dyDescent="0.25">
      <c r="B168" s="46"/>
    </row>
    <row r="169" spans="2:2" x14ac:dyDescent="0.25">
      <c r="B169" s="46"/>
    </row>
    <row r="170" spans="2:2" x14ac:dyDescent="0.25">
      <c r="B170" s="46"/>
    </row>
    <row r="171" spans="2:2" x14ac:dyDescent="0.25">
      <c r="B171" s="46"/>
    </row>
    <row r="172" spans="2:2" x14ac:dyDescent="0.25">
      <c r="B172" s="46"/>
    </row>
    <row r="173" spans="2:2" x14ac:dyDescent="0.25">
      <c r="B173" s="46"/>
    </row>
    <row r="174" spans="2:2" x14ac:dyDescent="0.25">
      <c r="B174" s="46"/>
    </row>
    <row r="175" spans="2:2" x14ac:dyDescent="0.25">
      <c r="B175" s="46"/>
    </row>
    <row r="176" spans="2:2" x14ac:dyDescent="0.25">
      <c r="B176" s="46"/>
    </row>
  </sheetData>
  <mergeCells count="7">
    <mergeCell ref="B67:B114"/>
    <mergeCell ref="A1:B1"/>
    <mergeCell ref="A2:B2"/>
    <mergeCell ref="A4:B4"/>
    <mergeCell ref="A16:B16"/>
    <mergeCell ref="A19:A66"/>
    <mergeCell ref="B19:B66"/>
  </mergeCells>
  <dataValidations count="1">
    <dataValidation allowBlank="1" showInputMessage="1" showErrorMessage="1" prompt="Вставьте ссылку в сети Интернет" sqref="B11:B13 B6" xr:uid="{00000000-0002-0000-0200-000000000000}"/>
  </dataValidations>
  <hyperlinks>
    <hyperlink ref="B6" r:id="rId1" xr:uid="{00000000-0004-0000-0200-000000000000}"/>
    <hyperlink ref="B9" r:id="rId2" xr:uid="{00000000-0004-0000-0200-000001000000}"/>
    <hyperlink ref="B10" r:id="rId3" xr:uid="{00000000-0004-0000-0200-000002000000}"/>
    <hyperlink ref="B12" r:id="rId4" xr:uid="{00000000-0004-0000-0200-000003000000}"/>
    <hyperlink ref="B14" r:id="rId5" xr:uid="{00000000-0004-0000-0200-000004000000}"/>
  </hyperlinks>
  <pageMargins left="0.70078740157480324" right="0.70078740157480324" top="0.75196850393700776" bottom="0.75196850393700776" header="0.3" footer="0.3"/>
  <pageSetup paperSize="9" scale="48" fitToHeight="0" orientation="portrait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4"/>
  <sheetViews>
    <sheetView workbookViewId="0">
      <selection sqref="A1:B1"/>
    </sheetView>
  </sheetViews>
  <sheetFormatPr defaultRowHeight="15" x14ac:dyDescent="0.25"/>
  <cols>
    <col min="1" max="1" width="4.85546875" customWidth="1"/>
    <col min="2" max="2" width="97.5703125" customWidth="1"/>
  </cols>
  <sheetData>
    <row r="1" spans="1:2" ht="49.5" customHeight="1" x14ac:dyDescent="0.25">
      <c r="A1" s="70" t="s">
        <v>986</v>
      </c>
      <c r="B1" s="70"/>
    </row>
    <row r="2" spans="1:2" ht="15.75" x14ac:dyDescent="0.25">
      <c r="A2" s="10" t="s">
        <v>704</v>
      </c>
      <c r="B2" s="10" t="s">
        <v>987</v>
      </c>
    </row>
    <row r="3" spans="1:2" ht="150" x14ac:dyDescent="0.25">
      <c r="A3" s="11">
        <v>1</v>
      </c>
      <c r="B3" s="66" t="s">
        <v>988</v>
      </c>
    </row>
    <row r="4" spans="1:2" ht="168.75" x14ac:dyDescent="0.25">
      <c r="A4" s="11">
        <v>2</v>
      </c>
      <c r="B4" s="66" t="s">
        <v>989</v>
      </c>
    </row>
  </sheetData>
  <autoFilter ref="A2:B4" xr:uid="{00000000-0009-0000-0000-000003000000}"/>
  <mergeCells count="1">
    <mergeCell ref="A1:B1"/>
  </mergeCells>
  <pageMargins left="0.70078740157480324" right="0.70078740157480324" top="0.75196850393700776" bottom="0.75196850393700776" header="0.3" footer="0.3"/>
  <pageSetup paperSize="9" scale="88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'1 Реализуемые проекты'!Область_печати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Agapeyev</cp:lastModifiedBy>
  <cp:revision>18</cp:revision>
  <dcterms:modified xsi:type="dcterms:W3CDTF">2024-05-07T05:03:46Z</dcterms:modified>
</cp:coreProperties>
</file>