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январь" sheetId="1" state="visible" r:id="rId1"/>
  </sheets>
  <calcPr/>
</workbook>
</file>

<file path=xl/sharedStrings.xml><?xml version="1.0" encoding="utf-8"?>
<sst xmlns="http://schemas.openxmlformats.org/spreadsheetml/2006/main" count="68" uniqueCount="68">
  <si>
    <t xml:space="preserve">Отчет о количестве, тематике и результатах рассмотрения обращений граждан, поступивших в администрацию Новосибирского района Новосибирской области в ноябре 2024 года</t>
  </si>
  <si>
    <t xml:space="preserve">Тематика обращений</t>
  </si>
  <si>
    <t xml:space="preserve">ИТОГО (количество обращений) </t>
  </si>
  <si>
    <t xml:space="preserve">Государство, общество, политика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</si>
  <si>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</si>
  <si>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</si>
  <si>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</si>
  <si>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</si>
  <si>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 xml:space="preserve">Конституционный строй</t>
  </si>
  <si>
    <t xml:space="preserve">Основы государственного управления</t>
  </si>
  <si>
    <t xml:space="preserve">Международные отношения, международное право</t>
  </si>
  <si>
    <t xml:space="preserve">Гражданское право</t>
  </si>
  <si>
    <t xml:space="preserve">Индивидуальные правовые акты по кадровым вопросам, вопросам награждения, помилования, гражданства, присвоения почетных и иных званий</t>
  </si>
  <si>
    <t>ВСЕГО</t>
  </si>
  <si>
    <t>Семья</t>
  </si>
  <si>
    <t xml:space="preserve">Труд и занятость населения</t>
  </si>
  <si>
    <t xml:space="preserve">Социальное обеспечение и социальное страхование</t>
  </si>
  <si>
    <t xml:space="preserve">Образование, наука, культура</t>
  </si>
  <si>
    <t xml:space="preserve">Здравоохранение, физическая культура и спорт. Туризм</t>
  </si>
  <si>
    <t>Финансы</t>
  </si>
  <si>
    <t xml:space="preserve">Хозяйственная деятельность</t>
  </si>
  <si>
    <t xml:space="preserve">Внешнеэкономическа ядеятельность. Таможенное дело</t>
  </si>
  <si>
    <t xml:space="preserve">Природные ресурсы и охрана окружающей природной среды</t>
  </si>
  <si>
    <t xml:space="preserve">Информация и информатизация</t>
  </si>
  <si>
    <t>Оборона</t>
  </si>
  <si>
    <t xml:space="preserve">Безопасность и охрана правопорядка</t>
  </si>
  <si>
    <t xml:space="preserve">Уголовное право. Исполнение наказаний</t>
  </si>
  <si>
    <t>Правосудие</t>
  </si>
  <si>
    <t xml:space="preserve">Прокуратура. Органы юстиции. Нотариат</t>
  </si>
  <si>
    <t xml:space="preserve">Общие положения жилищного законодательства</t>
  </si>
  <si>
    <t xml:space="preserve">Жилищный фонд</t>
  </si>
  <si>
    <t xml:space="preserve"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</si>
  <si>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 xml:space="preserve">Коммунальное хозяйство</t>
  </si>
  <si>
    <t xml:space="preserve">Оплата строительства, содержания и ремонта жилья (кредиты, компенсации, субсидии, льготы)</t>
  </si>
  <si>
    <t xml:space="preserve">Нежилые помещения. Административные здания (в жилищном фонде)</t>
  </si>
  <si>
    <t xml:space="preserve">Перевод помещений из жилых в нежилые</t>
  </si>
  <si>
    <t xml:space="preserve">Риэлторская деятельность (в жилищном фонде)</t>
  </si>
  <si>
    <t xml:space="preserve">Дачное хозяйство</t>
  </si>
  <si>
    <t xml:space="preserve">Гостиничное хозяйство</t>
  </si>
  <si>
    <t xml:space="preserve">Разрешение жилищных споров. Ответственность за нарушение жилищного законодательства</t>
  </si>
  <si>
    <t xml:space="preserve">Всего поступило письменных обращений граждан за отчетный месяц </t>
  </si>
  <si>
    <t xml:space="preserve">в том числе</t>
  </si>
  <si>
    <r>
      <t xml:space="preserve"> </t>
    </r>
    <r>
      <rPr>
        <b/>
        <sz val="8"/>
        <rFont val="Times New Roman"/>
      </rPr>
      <t xml:space="preserve">из общественной приемной Губернатора области</t>
    </r>
  </si>
  <si>
    <t xml:space="preserve">поступило непосредственно в орган местного самоуправления</t>
  </si>
  <si>
    <t xml:space="preserve">в том числе по видам обращений, поступивших непосредственно в ОМС</t>
  </si>
  <si>
    <t>заявлений</t>
  </si>
  <si>
    <t>жалоб</t>
  </si>
  <si>
    <t>предложений</t>
  </si>
  <si>
    <t>запросов</t>
  </si>
  <si>
    <t xml:space="preserve">не обращение</t>
  </si>
  <si>
    <t>Поддержано</t>
  </si>
  <si>
    <t xml:space="preserve">в том числе меры приняты</t>
  </si>
  <si>
    <t xml:space="preserve">из них</t>
  </si>
  <si>
    <t>Разъяснено</t>
  </si>
  <si>
    <t xml:space="preserve">Не поддержано</t>
  </si>
  <si>
    <t xml:space="preserve">Всего поступило письменных обращений граждан с начала года</t>
  </si>
  <si>
    <r>
      <t/>
    </r>
    <r>
      <rPr>
        <b/>
        <sz val="12"/>
        <rFont val="Times New Roman"/>
      </rPr>
      <t xml:space="preserve">Всего поступило устных обращений граждан за отчетный месяц </t>
    </r>
    <r>
      <rPr>
        <b/>
        <sz val="14"/>
        <rFont val="Times New Roman"/>
      </rPr>
      <t xml:space="preserve">                                          </t>
    </r>
    <r>
      <rPr>
        <b/>
        <sz val="9"/>
        <rFont val="Times New Roman"/>
      </rPr>
      <t xml:space="preserve"> (личный прием граждан)</t>
    </r>
  </si>
  <si>
    <t xml:space="preserve">по видам </t>
  </si>
  <si>
    <t>обращений</t>
  </si>
  <si>
    <r>
      <t/>
    </r>
    <r>
      <rPr>
        <b/>
        <sz val="12"/>
        <rFont val="Times New Roman"/>
      </rPr>
      <t xml:space="preserve">Всего поступило устных обращений граждан с начала года    </t>
    </r>
    <r>
      <rPr>
        <b/>
        <sz val="14"/>
        <rFont val="Times New Roman"/>
      </rPr>
      <t xml:space="preserve">                                                                                           </t>
    </r>
    <r>
      <rPr>
        <b/>
        <sz val="9"/>
        <rFont val="Times New Roman"/>
      </rPr>
      <t xml:space="preserve"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</si>
  <si>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</si>
  <si>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</si>
  <si>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 xml:space="preserve">запросов информации</t>
  </si>
  <si>
    <t xml:space="preserve">Всего поступило сообщений и запросов граждан на справочный телефон с начала года</t>
  </si>
  <si>
    <t xml:space="preserve">Всего поступило электронных сообщений в форме смс-сообщений за отчетный месяц</t>
  </si>
  <si>
    <t xml:space="preserve">Всего поступило электронных сообщений в форме смс-сообщений с начала года</t>
  </si>
  <si>
    <t xml:space="preserve">Всего принято граждан специалистами общественной приемной за отчетный месяц</t>
  </si>
  <si>
    <t xml:space="preserve">Всего принято граждан специалистами общественной приемной с начала года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</si>
</sst>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</numFmts>
  <fonts count="29"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1.000000"/>
      <color theme="1" tint="0"/>
      <name val="Times New Roman"/>
    </font>
    <font>
      <b/>
      <sz val="14.000000"/>
      <color theme="1" tint="0"/>
      <name val="Times New Roman"/>
    </font>
    <font>
      <b/>
      <sz val="9.000000"/>
      <color theme="1" tint="0"/>
      <name val="Times New Roman"/>
    </font>
    <font>
      <b/>
      <sz val="10.000000"/>
      <color theme="1" tint="0"/>
      <name val="Times New Roman"/>
    </font>
    <font>
      <sz val="8.000000"/>
      <color theme="1" tint="0"/>
      <name val="Times New Roman"/>
    </font>
    <font>
      <b/>
      <sz val="8.000000"/>
      <color theme="1" tint="0"/>
      <name val="Times New Roman"/>
    </font>
    <font>
      <b/>
      <sz val="12.000000"/>
      <color theme="1" tint="0"/>
      <name val="Times New Roman"/>
    </font>
    <font>
      <sz val="9.000000"/>
      <color theme="1" tint="0"/>
      <name val="Calibri"/>
      <scheme val="minor"/>
    </font>
    <font>
      <sz val="9.000000"/>
      <color theme="1" tint="0"/>
      <name val="Times New Roman"/>
    </font>
    <font>
      <sz val="8.000000"/>
      <color theme="1" tint="0"/>
      <name val="Calibri"/>
      <scheme val="minor"/>
    </font>
    <font>
      <b/>
      <sz val="14.000000"/>
      <name val="Times New Roman"/>
    </font>
    <font>
      <b/>
      <sz val="9.000000"/>
      <color theme="1" tint="0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</fills>
  <borders count="83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47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11" borderId="0" numFmtId="0" applyNumberFormat="1" applyFont="1" applyFill="1" applyBorder="1"/>
    <xf fontId="0" fillId="12" borderId="0" numFmtId="0" applyNumberFormat="1" applyFont="1" applyFill="1" applyBorder="1"/>
    <xf fontId="0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1" fillId="20" borderId="0" numFmtId="0" applyNumberFormat="1" applyFont="1" applyFill="1" applyBorder="1"/>
    <xf fontId="1" fillId="21" borderId="0" numFmtId="0" applyNumberFormat="1" applyFont="1" applyFill="1" applyBorder="1"/>
    <xf fontId="1" fillId="22" borderId="0" numFmtId="0" applyNumberFormat="1" applyFont="1" applyFill="1" applyBorder="1"/>
    <xf fontId="1" fillId="23" borderId="0" numFmtId="0" applyNumberFormat="1" applyFont="1" applyFill="1" applyBorder="1"/>
    <xf fontId="1" fillId="24" borderId="0" numFmtId="0" applyNumberFormat="1" applyFont="1" applyFill="1" applyBorder="1"/>
    <xf fontId="1" fillId="25" borderId="0" numFmtId="0" applyNumberFormat="1" applyFont="1" applyFill="1" applyBorder="1"/>
    <xf fontId="2" fillId="26" borderId="1" numFmtId="0" applyNumberFormat="1" applyFont="1" applyFill="1" applyBorder="1"/>
    <xf fontId="3" fillId="27" borderId="2" numFmtId="0" applyNumberFormat="1" applyFont="1" applyFill="1" applyBorder="1"/>
    <xf fontId="4" fillId="27" borderId="1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5" fillId="0" borderId="3" numFmtId="0" applyNumberFormat="1" applyFont="1" applyFill="1" applyBorder="1"/>
    <xf fontId="6" fillId="0" borderId="4" numFmtId="0" applyNumberFormat="1" applyFont="1" applyFill="1" applyBorder="1"/>
    <xf fontId="7" fillId="0" borderId="5" numFmtId="0" applyNumberFormat="1" applyFont="1" applyFill="1" applyBorder="1"/>
    <xf fontId="7" fillId="0" borderId="0" numFmtId="0" applyNumberFormat="1" applyFont="1" applyFill="1" applyBorder="1"/>
    <xf fontId="8" fillId="0" borderId="6" numFmtId="0" applyNumberFormat="1" applyFont="1" applyFill="1" applyBorder="1"/>
    <xf fontId="9" fillId="28" borderId="7" numFmtId="0" applyNumberFormat="1" applyFont="1" applyFill="1" applyBorder="1"/>
    <xf fontId="10" fillId="0" borderId="0" numFmtId="0" applyNumberFormat="1" applyFont="1" applyFill="1" applyBorder="1"/>
    <xf fontId="11" fillId="29" borderId="0" numFmtId="0" applyNumberFormat="1" applyFont="1" applyFill="1" applyBorder="1"/>
    <xf fontId="12" fillId="30" borderId="0" numFmtId="0" applyNumberFormat="1" applyFont="1" applyFill="1" applyBorder="1"/>
    <xf fontId="13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4" fillId="0" borderId="9" numFmtId="0" applyNumberFormat="1" applyFont="1" applyFill="1" applyBorder="1"/>
    <xf fontId="15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6" fillId="32" borderId="0" numFmtId="0" applyNumberFormat="1" applyFont="1" applyFill="1" applyBorder="1"/>
  </cellStyleXfs>
  <cellXfs count="200">
    <xf fontId="0" fillId="0" borderId="0" numFmtId="0" xfId="0"/>
    <xf fontId="0" fillId="0" borderId="0" numFmtId="0" xfId="0"/>
    <xf fontId="0" fillId="0" borderId="10" numFmtId="0" xfId="0" applyBorder="1"/>
    <xf fontId="17" fillId="0" borderId="0" numFmtId="0" xfId="0" applyFont="1" applyAlignment="1">
      <alignment wrapText="1"/>
    </xf>
    <xf fontId="17" fillId="0" borderId="0" numFmtId="0" xfId="0" applyFont="1"/>
    <xf fontId="0" fillId="0" borderId="11" numFmtId="0" xfId="0" applyBorder="1"/>
    <xf fontId="18" fillId="0" borderId="0" numFmtId="0" xfId="0" applyFont="1" applyAlignment="1">
      <alignment horizontal="center" vertical="center" wrapText="1"/>
    </xf>
    <xf fontId="0" fillId="0" borderId="12" numFmtId="0" xfId="0" applyBorder="1" applyAlignment="1">
      <alignment horizontal="center"/>
    </xf>
    <xf fontId="0" fillId="0" borderId="13" numFmtId="0" xfId="0" applyBorder="1" applyAlignment="1">
      <alignment horizontal="center"/>
    </xf>
    <xf fontId="19" fillId="0" borderId="14" numFmtId="0" xfId="0" applyFont="1" applyBorder="1" applyAlignment="1">
      <alignment horizontal="center" vertical="center"/>
    </xf>
    <xf fontId="19" fillId="0" borderId="15" numFmtId="0" xfId="0" applyFont="1" applyBorder="1" applyAlignment="1">
      <alignment horizontal="center" vertical="center"/>
    </xf>
    <xf fontId="19" fillId="0" borderId="16" numFmtId="0" xfId="0" applyFont="1" applyBorder="1" applyAlignment="1">
      <alignment horizontal="center" vertical="center"/>
    </xf>
    <xf fontId="0" fillId="0" borderId="10" numFmtId="0" xfId="0" applyBorder="1" applyAlignment="1">
      <alignment horizontal="center"/>
    </xf>
    <xf fontId="0" fillId="0" borderId="17" numFmtId="0" xfId="0" applyBorder="1" applyAlignment="1">
      <alignment horizontal="center"/>
    </xf>
    <xf fontId="20" fillId="0" borderId="18" numFmtId="0" xfId="0" applyFont="1" applyBorder="1" applyAlignment="1">
      <alignment horizontal="center" textRotation="90" vertical="center" wrapText="1"/>
    </xf>
    <xf fontId="19" fillId="0" borderId="12" numFmtId="0" xfId="0" applyFont="1" applyBorder="1" applyAlignment="1">
      <alignment horizontal="center" vertical="center" wrapText="1"/>
    </xf>
    <xf fontId="19" fillId="0" borderId="11" numFmtId="0" xfId="0" applyFont="1" applyBorder="1" applyAlignment="1">
      <alignment horizontal="center" vertical="center" wrapText="1"/>
    </xf>
    <xf fontId="19" fillId="0" borderId="13" numFmtId="0" xfId="0" applyFont="1" applyBorder="1" applyAlignment="1">
      <alignment horizontal="center" vertical="center" wrapText="1"/>
    </xf>
    <xf fontId="19" fillId="0" borderId="12" numFmtId="0" xfId="0" applyFont="1" applyBorder="1" applyAlignment="1">
      <alignment horizontal="center" vertical="center"/>
    </xf>
    <xf fontId="19" fillId="0" borderId="11" numFmtId="0" xfId="0" applyFont="1" applyBorder="1" applyAlignment="1">
      <alignment horizontal="center" vertical="center"/>
    </xf>
    <xf fontId="19" fillId="0" borderId="13" numFmtId="0" xfId="0" applyFont="1" applyBorder="1" applyAlignment="1">
      <alignment horizontal="center" vertical="center"/>
    </xf>
    <xf fontId="20" fillId="0" borderId="19" numFmtId="0" xfId="0" applyFont="1" applyBorder="1" applyAlignment="1">
      <alignment horizontal="center" textRotation="90" vertical="center" wrapText="1"/>
    </xf>
    <xf fontId="19" fillId="0" borderId="20" numFmtId="0" xfId="0" applyFont="1" applyBorder="1" applyAlignment="1">
      <alignment horizontal="center" vertical="center" wrapText="1"/>
    </xf>
    <xf fontId="19" fillId="0" borderId="21" numFmtId="0" xfId="0" applyFont="1" applyBorder="1" applyAlignment="1">
      <alignment horizontal="center" vertical="center" wrapText="1"/>
    </xf>
    <xf fontId="19" fillId="0" borderId="22" numFmtId="0" xfId="0" applyFont="1" applyBorder="1" applyAlignment="1">
      <alignment horizontal="center" vertical="center" wrapText="1"/>
    </xf>
    <xf fontId="19" fillId="0" borderId="20" numFmtId="0" xfId="0" applyFont="1" applyBorder="1" applyAlignment="1">
      <alignment horizontal="center" vertical="center"/>
    </xf>
    <xf fontId="19" fillId="0" borderId="21" numFmtId="0" xfId="0" applyFont="1" applyBorder="1" applyAlignment="1">
      <alignment horizontal="center" vertical="center"/>
    </xf>
    <xf fontId="19" fillId="0" borderId="22" numFmtId="0" xfId="0" applyFont="1" applyBorder="1" applyAlignment="1">
      <alignment horizontal="center" vertical="center"/>
    </xf>
    <xf fontId="0" fillId="0" borderId="20" numFmtId="0" xfId="0" applyBorder="1" applyAlignment="1">
      <alignment horizontal="center"/>
    </xf>
    <xf fontId="0" fillId="0" borderId="22" numFmtId="0" xfId="0" applyBorder="1" applyAlignment="1">
      <alignment horizontal="center"/>
    </xf>
    <xf fontId="20" fillId="0" borderId="23" numFmtId="0" xfId="0" applyFont="1" applyBorder="1" applyAlignment="1">
      <alignment horizontal="center" textRotation="90" vertical="center" wrapText="1"/>
    </xf>
    <xf fontId="21" fillId="0" borderId="24" numFmtId="0" xfId="0" applyFont="1" applyBorder="1" applyAlignment="1">
      <alignment horizontal="center" textRotation="90" vertical="center" wrapText="1"/>
    </xf>
    <xf fontId="21" fillId="0" borderId="25" numFmtId="0" xfId="0" applyFont="1" applyBorder="1" applyAlignment="1">
      <alignment horizontal="center" textRotation="90" vertical="center" wrapText="1"/>
    </xf>
    <xf fontId="21" fillId="0" borderId="26" numFmtId="0" xfId="0" applyFont="1" applyBorder="1" applyAlignment="1">
      <alignment horizontal="center" textRotation="90" vertical="center" wrapText="1"/>
    </xf>
    <xf fontId="21" fillId="0" borderId="27" numFmtId="0" xfId="0" applyFont="1" applyBorder="1" applyAlignment="1">
      <alignment horizontal="center" textRotation="90" vertical="center" wrapText="1"/>
    </xf>
    <xf fontId="22" fillId="0" borderId="11" numFmtId="0" xfId="0" applyFont="1" applyBorder="1" applyAlignment="1">
      <alignment horizontal="center" textRotation="90" vertical="center" wrapText="1"/>
    </xf>
    <xf fontId="22" fillId="0" borderId="18" numFmtId="0" xfId="0" applyFont="1" applyBorder="1" applyAlignment="1">
      <alignment horizontal="center" textRotation="90" vertical="center" wrapText="1"/>
    </xf>
    <xf fontId="23" fillId="0" borderId="14" numFmtId="0" xfId="0" applyFont="1" applyBorder="1" applyAlignment="1">
      <alignment horizontal="center" vertical="center" wrapText="1"/>
    </xf>
    <xf fontId="23" fillId="0" borderId="16" numFmtId="0" xfId="0" applyFont="1" applyBorder="1" applyAlignment="1">
      <alignment horizontal="center" vertical="center" wrapText="1"/>
    </xf>
    <xf fontId="20" fillId="0" borderId="10" numFmtId="0" xfId="0" applyFont="1" applyBorder="1" applyAlignment="1">
      <alignment horizontal="center" vertical="center" wrapText="1"/>
    </xf>
    <xf fontId="19" fillId="0" borderId="28" numFmtId="0" xfId="0" applyFont="1" applyBorder="1" applyAlignment="1">
      <alignment horizontal="center" vertical="center" wrapText="1"/>
    </xf>
    <xf fontId="19" fillId="0" borderId="29" numFmtId="0" xfId="0" applyFont="1" applyBorder="1" applyAlignment="1">
      <alignment horizontal="center" vertical="center" wrapText="1"/>
    </xf>
    <xf fontId="19" fillId="0" borderId="30" numFmtId="0" xfId="0" applyFont="1" applyBorder="1" applyAlignment="1">
      <alignment horizontal="center" vertical="center" wrapText="1"/>
    </xf>
    <xf fontId="19" fillId="0" borderId="31" numFmtId="0" xfId="0" applyFont="1" applyBorder="1" applyAlignment="1">
      <alignment horizontal="center" vertical="center" wrapText="1"/>
    </xf>
    <xf fontId="19" fillId="0" borderId="32" numFmtId="0" xfId="0" applyFont="1" applyBorder="1" applyAlignment="1">
      <alignment horizontal="center" vertical="center" wrapText="1"/>
    </xf>
    <xf fontId="19" fillId="0" borderId="32" numFmtId="0" xfId="0" applyFont="1" applyBorder="1" applyAlignment="1">
      <alignment horizontal="center" vertical="center"/>
    </xf>
    <xf fontId="19" fillId="0" borderId="29" numFmtId="0" xfId="0" applyFont="1" applyBorder="1" applyAlignment="1">
      <alignment horizontal="center" vertical="center"/>
    </xf>
    <xf fontId="19" fillId="0" borderId="33" numFmtId="0" xfId="0" applyFont="1" applyBorder="1" applyAlignment="1">
      <alignment horizontal="center" vertical="center"/>
    </xf>
    <xf fontId="21" fillId="0" borderId="18" numFmtId="0" xfId="0" applyFont="1" applyBorder="1" applyAlignment="1">
      <alignment horizontal="center" vertical="center"/>
    </xf>
    <xf fontId="22" fillId="0" borderId="15" numFmtId="0" xfId="0" applyFont="1" applyBorder="1" applyAlignment="1">
      <alignment horizontal="center" vertical="center" wrapText="1"/>
    </xf>
    <xf fontId="20" fillId="0" borderId="31" numFmtId="0" xfId="0" applyFont="1" applyBorder="1" applyAlignment="1">
      <alignment horizontal="center" vertical="center" wrapText="1"/>
    </xf>
    <xf fontId="21" fillId="33" borderId="34" numFmtId="0" xfId="0" applyFont="1" applyFill="1" applyBorder="1" applyAlignment="1">
      <alignment horizontal="center" vertical="center" wrapText="1"/>
    </xf>
    <xf fontId="21" fillId="33" borderId="35" numFmtId="0" xfId="0" applyFont="1" applyFill="1" applyBorder="1" applyAlignment="1">
      <alignment horizontal="center" vertical="center" wrapText="1"/>
    </xf>
    <xf fontId="21" fillId="33" borderId="36" numFmtId="0" xfId="0" applyFont="1" applyFill="1" applyBorder="1" applyAlignment="1">
      <alignment horizontal="center" vertical="center" wrapText="1"/>
    </xf>
    <xf fontId="21" fillId="33" borderId="37" numFmtId="0" xfId="0" applyFont="1" applyFill="1" applyBorder="1" applyAlignment="1">
      <alignment horizontal="center" vertical="center" wrapText="1"/>
    </xf>
    <xf fontId="19" fillId="33" borderId="21" numFmtId="0" xfId="0" applyFont="1" applyFill="1" applyBorder="1" applyAlignment="1">
      <alignment horizontal="center" vertical="center" wrapText="1"/>
    </xf>
    <xf fontId="21" fillId="33" borderId="38" numFmtId="0" xfId="0" applyFont="1" applyFill="1" applyBorder="1" applyAlignment="1">
      <alignment horizontal="center" vertical="center" wrapText="1"/>
    </xf>
    <xf fontId="19" fillId="33" borderId="0" numFmtId="0" xfId="0" applyFont="1" applyFill="1" applyAlignment="1">
      <alignment horizontal="center" vertical="center" wrapText="1"/>
    </xf>
    <xf fontId="21" fillId="33" borderId="39" numFmtId="0" xfId="0" applyFont="1" applyFill="1" applyBorder="1" applyAlignment="1">
      <alignment horizontal="center" vertical="center" wrapText="1"/>
    </xf>
    <xf fontId="21" fillId="33" borderId="40" numFmtId="0" xfId="0" applyFont="1" applyFill="1" applyBorder="1" applyAlignment="1">
      <alignment horizontal="center" vertical="center" wrapText="1"/>
    </xf>
    <xf fontId="21" fillId="33" borderId="41" numFmtId="0" xfId="0" applyFont="1" applyFill="1" applyBorder="1" applyAlignment="1">
      <alignment horizontal="center" vertical="center" wrapText="1"/>
    </xf>
    <xf fontId="19" fillId="0" borderId="31" numFmtId="0" xfId="0" applyFont="1" applyBorder="1" applyAlignment="1">
      <alignment horizontal="center" vertical="center"/>
    </xf>
    <xf fontId="21" fillId="0" borderId="23" numFmtId="0" xfId="0" applyFont="1" applyBorder="1"/>
    <xf fontId="22" fillId="0" borderId="11" numFmtId="0" xfId="0" applyFont="1" applyBorder="1" applyAlignment="1">
      <alignment horizontal="center" vertical="center" wrapText="1"/>
    </xf>
    <xf fontId="21" fillId="33" borderId="42" numFmtId="0" xfId="0" applyFont="1" applyFill="1" applyBorder="1" applyAlignment="1">
      <alignment horizontal="center" vertical="center" wrapText="1"/>
    </xf>
    <xf fontId="21" fillId="33" borderId="25" numFmtId="0" xfId="0" applyFont="1" applyFill="1" applyBorder="1" applyAlignment="1">
      <alignment horizontal="center" vertical="center" wrapText="1"/>
    </xf>
    <xf fontId="21" fillId="33" borderId="26" numFmtId="0" xfId="0" applyFont="1" applyFill="1" applyBorder="1" applyAlignment="1">
      <alignment horizontal="center" vertical="center" wrapText="1"/>
    </xf>
    <xf fontId="21" fillId="33" borderId="27" numFmtId="0" xfId="0" applyFont="1" applyFill="1" applyBorder="1" applyAlignment="1">
      <alignment horizontal="center" vertical="center" wrapText="1"/>
    </xf>
    <xf fontId="19" fillId="33" borderId="15" numFmtId="0" xfId="0" applyFont="1" applyFill="1" applyBorder="1" applyAlignment="1">
      <alignment horizontal="center" vertical="center" wrapText="1"/>
    </xf>
    <xf fontId="21" fillId="33" borderId="24" numFmtId="0" xfId="0" applyFont="1" applyFill="1" applyBorder="1" applyAlignment="1">
      <alignment horizontal="center" vertical="center" wrapText="1"/>
    </xf>
    <xf fontId="19" fillId="33" borderId="11" numFmtId="0" xfId="0" applyFont="1" applyFill="1" applyBorder="1" applyAlignment="1">
      <alignment horizontal="center" vertical="center" wrapText="1"/>
    </xf>
    <xf fontId="21" fillId="33" borderId="28" numFmtId="0" xfId="0" applyFont="1" applyFill="1" applyBorder="1" applyAlignment="1">
      <alignment horizontal="center" vertical="center" wrapText="1"/>
    </xf>
    <xf fontId="21" fillId="33" borderId="29" numFmtId="0" xfId="0" applyFont="1" applyFill="1" applyBorder="1" applyAlignment="1">
      <alignment horizontal="center" vertical="center" wrapText="1"/>
    </xf>
    <xf fontId="21" fillId="33" borderId="30" numFmtId="0" xfId="0" applyFont="1" applyFill="1" applyBorder="1" applyAlignment="1">
      <alignment horizontal="center" vertical="center" wrapText="1"/>
    </xf>
    <xf fontId="19" fillId="0" borderId="23" numFmtId="0" xfId="0" applyFont="1" applyBorder="1" applyAlignment="1">
      <alignment horizontal="center" vertical="center"/>
    </xf>
    <xf fontId="24" fillId="0" borderId="0" numFmtId="0" xfId="0" applyFont="1"/>
    <xf fontId="21" fillId="0" borderId="18" numFmtId="0" xfId="0" applyFont="1" applyBorder="1" applyAlignment="1">
      <alignment horizontal="center" vertical="center" wrapText="1"/>
    </xf>
    <xf fontId="21" fillId="0" borderId="43" numFmtId="0" xfId="0" applyFont="1" applyBorder="1" applyAlignment="1">
      <alignment wrapText="1"/>
    </xf>
    <xf fontId="20" fillId="0" borderId="44" numFmtId="0" xfId="0" applyFont="1" applyBorder="1" applyAlignment="1">
      <alignment horizontal="center" vertical="center" wrapText="1"/>
    </xf>
    <xf fontId="25" fillId="33" borderId="45" numFmtId="0" xfId="0" applyFont="1" applyFill="1" applyBorder="1" applyAlignment="1">
      <alignment horizontal="center" wrapText="1"/>
    </xf>
    <xf fontId="25" fillId="33" borderId="46" numFmtId="0" xfId="0" applyFont="1" applyFill="1" applyBorder="1" applyAlignment="1">
      <alignment horizontal="center" wrapText="1"/>
    </xf>
    <xf fontId="25" fillId="33" borderId="47" numFmtId="0" xfId="0" applyFont="1" applyFill="1" applyBorder="1" applyAlignment="1">
      <alignment horizontal="center" wrapText="1"/>
    </xf>
    <xf fontId="25" fillId="33" borderId="48" numFmtId="0" xfId="0" applyFont="1" applyFill="1" applyBorder="1" applyAlignment="1">
      <alignment horizontal="center" wrapText="1"/>
    </xf>
    <xf fontId="19" fillId="33" borderId="49" numFmtId="0" xfId="0" applyFont="1" applyFill="1" applyBorder="1" applyAlignment="1">
      <alignment horizontal="center" wrapText="1"/>
    </xf>
    <xf fontId="25" fillId="33" borderId="50" numFmtId="0" xfId="0" applyFont="1" applyFill="1" applyBorder="1" applyAlignment="1">
      <alignment horizontal="center" wrapText="1"/>
    </xf>
    <xf fontId="19" fillId="0" borderId="51" numFmtId="0" xfId="0" applyFont="1" applyBorder="1" applyAlignment="1">
      <alignment horizontal="center" vertical="center" wrapText="1"/>
    </xf>
    <xf fontId="24" fillId="0" borderId="0" numFmtId="0" xfId="0" applyFont="1" applyAlignment="1">
      <alignment wrapText="1"/>
    </xf>
    <xf fontId="21" fillId="0" borderId="19" numFmtId="0" xfId="0" applyFont="1" applyBorder="1" applyAlignment="1">
      <alignment horizontal="center" vertical="center" wrapText="1"/>
    </xf>
    <xf fontId="21" fillId="0" borderId="52" numFmtId="0" xfId="0" applyFont="1" applyBorder="1" applyAlignment="1">
      <alignment wrapText="1"/>
    </xf>
    <xf fontId="20" fillId="0" borderId="53" numFmtId="0" xfId="0" applyFont="1" applyBorder="1" applyAlignment="1">
      <alignment horizontal="center" vertical="center" wrapText="1"/>
    </xf>
    <xf fontId="25" fillId="33" borderId="54" numFmtId="0" xfId="0" applyFont="1" applyFill="1" applyBorder="1" applyAlignment="1">
      <alignment horizontal="center" wrapText="1"/>
    </xf>
    <xf fontId="25" fillId="33" borderId="55" numFmtId="0" xfId="0" applyFont="1" applyFill="1" applyBorder="1" applyAlignment="1">
      <alignment horizontal="center" wrapText="1"/>
    </xf>
    <xf fontId="25" fillId="33" borderId="56" numFmtId="0" xfId="0" applyFont="1" applyFill="1" applyBorder="1" applyAlignment="1">
      <alignment horizontal="center" wrapText="1"/>
    </xf>
    <xf fontId="25" fillId="33" borderId="57" numFmtId="0" xfId="0" applyFont="1" applyFill="1" applyBorder="1" applyAlignment="1">
      <alignment horizontal="center" wrapText="1"/>
    </xf>
    <xf fontId="19" fillId="33" borderId="58" numFmtId="0" xfId="0" applyFont="1" applyFill="1" applyBorder="1" applyAlignment="1">
      <alignment horizontal="center" wrapText="1"/>
    </xf>
    <xf fontId="25" fillId="33" borderId="59" numFmtId="0" xfId="0" applyFont="1" applyFill="1" applyBorder="1" applyAlignment="1">
      <alignment horizontal="center" wrapText="1"/>
    </xf>
    <xf fontId="19" fillId="0" borderId="53" numFmtId="0" xfId="0" applyFont="1" applyBorder="1" applyAlignment="1">
      <alignment horizontal="center" vertical="center" wrapText="1"/>
    </xf>
    <xf fontId="25" fillId="0" borderId="54" numFmtId="0" xfId="0" applyFont="1" applyBorder="1" applyAlignment="1">
      <alignment horizontal="center" wrapText="1"/>
    </xf>
    <xf fontId="25" fillId="0" borderId="55" numFmtId="0" xfId="0" applyFont="1" applyBorder="1" applyAlignment="1">
      <alignment horizontal="center" wrapText="1"/>
    </xf>
    <xf fontId="25" fillId="0" borderId="56" numFmtId="0" xfId="0" applyFont="1" applyBorder="1" applyAlignment="1">
      <alignment horizontal="center" wrapText="1"/>
    </xf>
    <xf fontId="25" fillId="0" borderId="57" numFmtId="0" xfId="0" applyFont="1" applyBorder="1" applyAlignment="1">
      <alignment horizontal="center" wrapText="1"/>
    </xf>
    <xf fontId="19" fillId="0" borderId="58" numFmtId="0" xfId="0" applyFont="1" applyBorder="1" applyAlignment="1">
      <alignment horizontal="center" wrapText="1"/>
    </xf>
    <xf fontId="25" fillId="0" borderId="59" numFmtId="0" xfId="0" applyFont="1" applyBorder="1" applyAlignment="1">
      <alignment horizontal="center" wrapText="1"/>
    </xf>
    <xf fontId="21" fillId="0" borderId="60" numFmtId="0" xfId="0" applyFont="1" applyBorder="1" applyAlignment="1">
      <alignment wrapText="1"/>
    </xf>
    <xf fontId="20" fillId="33" borderId="53" numFmtId="0" xfId="0" applyFont="1" applyFill="1" applyBorder="1" applyAlignment="1">
      <alignment horizontal="center" vertical="center" wrapText="1"/>
    </xf>
    <xf fontId="25" fillId="33" borderId="61" numFmtId="0" xfId="0" applyFont="1" applyFill="1" applyBorder="1" applyAlignment="1">
      <alignment horizontal="center" wrapText="1"/>
    </xf>
    <xf fontId="25" fillId="33" borderId="62" numFmtId="0" xfId="0" applyFont="1" applyFill="1" applyBorder="1" applyAlignment="1">
      <alignment horizontal="center" wrapText="1"/>
    </xf>
    <xf fontId="25" fillId="33" borderId="63" numFmtId="0" xfId="0" applyFont="1" applyFill="1" applyBorder="1" applyAlignment="1">
      <alignment horizontal="center" wrapText="1"/>
    </xf>
    <xf fontId="25" fillId="33" borderId="64" numFmtId="0" xfId="0" applyFont="1" applyFill="1" applyBorder="1" applyAlignment="1">
      <alignment horizontal="center" wrapText="1"/>
    </xf>
    <xf fontId="25" fillId="33" borderId="65" numFmtId="0" xfId="0" applyFont="1" applyFill="1" applyBorder="1" applyAlignment="1">
      <alignment horizontal="center" wrapText="1"/>
    </xf>
    <xf fontId="21" fillId="0" borderId="23" numFmtId="0" xfId="0" applyFont="1" applyBorder="1" applyAlignment="1">
      <alignment horizontal="center" vertical="center" wrapText="1"/>
    </xf>
    <xf fontId="21" fillId="0" borderId="66" numFmtId="0" xfId="0" applyFont="1" applyBorder="1" applyAlignment="1">
      <alignment wrapText="1"/>
    </xf>
    <xf fontId="20" fillId="0" borderId="67" numFmtId="0" xfId="0" applyFont="1" applyBorder="1" applyAlignment="1">
      <alignment horizontal="center" vertical="center" wrapText="1"/>
    </xf>
    <xf fontId="25" fillId="33" borderId="68" numFmtId="0" xfId="0" applyFont="1" applyFill="1" applyBorder="1" applyAlignment="1">
      <alignment horizontal="center" wrapText="1"/>
    </xf>
    <xf fontId="25" fillId="33" borderId="69" numFmtId="0" xfId="0" applyFont="1" applyFill="1" applyBorder="1" applyAlignment="1">
      <alignment horizontal="center" wrapText="1"/>
    </xf>
    <xf fontId="25" fillId="33" borderId="70" numFmtId="0" xfId="0" applyFont="1" applyFill="1" applyBorder="1" applyAlignment="1">
      <alignment horizontal="center" wrapText="1"/>
    </xf>
    <xf fontId="25" fillId="33" borderId="71" numFmtId="0" xfId="0" applyFont="1" applyFill="1" applyBorder="1" applyAlignment="1">
      <alignment horizontal="center" wrapText="1"/>
    </xf>
    <xf fontId="19" fillId="33" borderId="72" numFmtId="0" xfId="0" applyFont="1" applyFill="1" applyBorder="1" applyAlignment="1">
      <alignment horizontal="center" wrapText="1"/>
    </xf>
    <xf fontId="25" fillId="33" borderId="73" numFmtId="0" xfId="0" applyFont="1" applyFill="1" applyBorder="1" applyAlignment="1">
      <alignment horizontal="center" wrapText="1"/>
    </xf>
    <xf fontId="19" fillId="0" borderId="67" numFmtId="0" xfId="0" applyFont="1" applyBorder="1" applyAlignment="1">
      <alignment horizontal="center" vertical="center" wrapText="1"/>
    </xf>
    <xf fontId="26" fillId="0" borderId="12" numFmtId="0" xfId="0" applyFont="1" applyBorder="1"/>
    <xf fontId="22" fillId="0" borderId="43" numFmtId="0" xfId="0" applyFont="1" applyBorder="1" applyAlignment="1">
      <alignment wrapText="1"/>
    </xf>
    <xf fontId="25" fillId="0" borderId="45" numFmtId="0" xfId="0" applyFont="1" applyBorder="1" applyAlignment="1">
      <alignment horizontal="center" wrapText="1"/>
    </xf>
    <xf fontId="25" fillId="0" borderId="46" numFmtId="0" xfId="0" applyFont="1" applyBorder="1" applyAlignment="1">
      <alignment horizontal="center" wrapText="1"/>
    </xf>
    <xf fontId="25" fillId="0" borderId="47" numFmtId="0" xfId="0" applyFont="1" applyBorder="1" applyAlignment="1">
      <alignment horizontal="center" wrapText="1"/>
    </xf>
    <xf fontId="25" fillId="0" borderId="48" numFmtId="0" xfId="0" applyFont="1" applyBorder="1" applyAlignment="1">
      <alignment horizontal="center" wrapText="1"/>
    </xf>
    <xf fontId="19" fillId="0" borderId="44" numFmtId="0" xfId="0" applyFont="1" applyBorder="1" applyAlignment="1">
      <alignment horizontal="center" wrapText="1"/>
    </xf>
    <xf fontId="25" fillId="0" borderId="50" numFmtId="0" xfId="0" applyFont="1" applyBorder="1" applyAlignment="1">
      <alignment horizontal="center" wrapText="1"/>
    </xf>
    <xf fontId="19" fillId="0" borderId="44" numFmtId="0" xfId="0" applyFont="1" applyBorder="1" applyAlignment="1">
      <alignment horizontal="center" vertical="center" wrapText="1"/>
    </xf>
    <xf fontId="26" fillId="0" borderId="10" numFmtId="0" xfId="0" applyFont="1" applyBorder="1"/>
    <xf fontId="19" fillId="0" borderId="53" numFmtId="0" xfId="0" applyFont="1" applyBorder="1" applyAlignment="1">
      <alignment horizontal="center" wrapText="1"/>
    </xf>
    <xf fontId="21" fillId="0" borderId="10" numFmtId="0" xfId="0" applyFont="1" applyBorder="1" applyAlignment="1">
      <alignment horizontal="center"/>
    </xf>
    <xf fontId="22" fillId="0" borderId="52" numFmtId="0" xfId="0" applyFont="1" applyBorder="1" applyAlignment="1">
      <alignment wrapText="1"/>
    </xf>
    <xf fontId="23" fillId="0" borderId="15" numFmtId="0" xfId="0" applyFont="1" applyBorder="1" applyAlignment="1">
      <alignment horizontal="center" vertical="center" wrapText="1"/>
    </xf>
    <xf fontId="19" fillId="0" borderId="10" numFmtId="0" xfId="0" applyFont="1" applyBorder="1" applyAlignment="1">
      <alignment horizontal="center" vertical="center" wrapText="1"/>
    </xf>
    <xf fontId="19" fillId="0" borderId="28" numFmtId="0" xfId="0" applyFont="1" applyBorder="1" applyAlignment="1">
      <alignment horizontal="center" vertical="center"/>
    </xf>
    <xf fontId="19" fillId="0" borderId="30" numFmtId="0" xfId="0" applyFont="1" applyBorder="1" applyAlignment="1">
      <alignment horizontal="center" vertical="center"/>
    </xf>
    <xf fontId="21" fillId="0" borderId="34" numFmtId="0" xfId="0" applyFont="1" applyBorder="1" applyAlignment="1">
      <alignment horizontal="center" vertical="center" wrapText="1"/>
    </xf>
    <xf fontId="21" fillId="0" borderId="35" numFmtId="0" xfId="0" applyFont="1" applyBorder="1" applyAlignment="1">
      <alignment horizontal="center" vertical="center" wrapText="1"/>
    </xf>
    <xf fontId="21" fillId="0" borderId="36" numFmtId="0" xfId="0" applyFont="1" applyBorder="1" applyAlignment="1">
      <alignment horizontal="center" vertical="center" wrapText="1"/>
    </xf>
    <xf fontId="21" fillId="0" borderId="37" numFmtId="0" xfId="0" applyFont="1" applyBorder="1" applyAlignment="1">
      <alignment horizontal="center" vertical="center" wrapText="1"/>
    </xf>
    <xf fontId="21" fillId="0" borderId="38" numFmtId="0" xfId="0" applyFont="1" applyBorder="1" applyAlignment="1">
      <alignment horizontal="center" vertical="center" wrapText="1"/>
    </xf>
    <xf fontId="19" fillId="0" borderId="0" numFmtId="0" xfId="0" applyFont="1" applyAlignment="1">
      <alignment horizontal="center" vertical="center" wrapText="1"/>
    </xf>
    <xf fontId="21" fillId="0" borderId="39" numFmtId="0" xfId="0" applyFont="1" applyBorder="1" applyAlignment="1">
      <alignment horizontal="center" vertical="center" wrapText="1"/>
    </xf>
    <xf fontId="21" fillId="0" borderId="40" numFmtId="0" xfId="0" applyFont="1" applyBorder="1" applyAlignment="1">
      <alignment horizontal="center" vertical="center" wrapText="1"/>
    </xf>
    <xf fontId="21" fillId="0" borderId="41" numFmtId="0" xfId="0" applyFont="1" applyBorder="1" applyAlignment="1">
      <alignment horizontal="center" vertical="center" wrapText="1"/>
    </xf>
    <xf fontId="21" fillId="0" borderId="74" numFmtId="0" xfId="0" applyFont="1" applyBorder="1" applyAlignment="1">
      <alignment horizontal="center" vertical="center" wrapText="1"/>
    </xf>
    <xf fontId="20" fillId="0" borderId="19" numFmtId="0" xfId="0" applyFont="1" applyBorder="1" applyAlignment="1">
      <alignment horizontal="center" vertical="center" wrapText="1"/>
    </xf>
    <xf fontId="21" fillId="0" borderId="32" numFmtId="0" xfId="0" applyFont="1" applyBorder="1" applyAlignment="1">
      <alignment horizontal="center" vertical="center" wrapText="1"/>
    </xf>
    <xf fontId="21" fillId="0" borderId="29" numFmtId="0" xfId="0" applyFont="1" applyBorder="1" applyAlignment="1">
      <alignment horizontal="center" vertical="center" wrapText="1"/>
    </xf>
    <xf fontId="21" fillId="0" borderId="30" numFmtId="0" xfId="0" applyFont="1" applyBorder="1" applyAlignment="1">
      <alignment horizontal="center" vertical="center" wrapText="1"/>
    </xf>
    <xf fontId="21" fillId="0" borderId="33" numFmtId="0" xfId="0" applyFont="1" applyBorder="1" applyAlignment="1">
      <alignment horizontal="center" vertical="center" wrapText="1"/>
    </xf>
    <xf fontId="19" fillId="0" borderId="15" numFmtId="0" xfId="0" applyFont="1" applyBorder="1" applyAlignment="1">
      <alignment horizontal="center" vertical="center" wrapText="1"/>
    </xf>
    <xf fontId="21" fillId="0" borderId="28" numFmtId="0" xfId="0" applyFont="1" applyBorder="1" applyAlignment="1">
      <alignment horizontal="center" vertical="center" wrapText="1"/>
    </xf>
    <xf fontId="19" fillId="0" borderId="19" numFmtId="0" xfId="0" applyFont="1" applyBorder="1" applyAlignment="1">
      <alignment horizontal="center" vertical="center" wrapText="1"/>
    </xf>
    <xf fontId="21" fillId="0" borderId="49" numFmtId="0" xfId="0" applyFont="1" applyBorder="1" applyAlignment="1">
      <alignment wrapText="1"/>
    </xf>
    <xf fontId="19" fillId="0" borderId="49" numFmtId="0" xfId="0" applyFont="1" applyBorder="1" applyAlignment="1">
      <alignment horizontal="center" wrapText="1"/>
    </xf>
    <xf fontId="21" fillId="0" borderId="58" numFmtId="0" xfId="0" applyFont="1" applyBorder="1" applyAlignment="1">
      <alignment wrapText="1"/>
    </xf>
    <xf fontId="21" fillId="0" borderId="72" numFmtId="0" xfId="0" applyFont="1" applyBorder="1" applyAlignment="1">
      <alignment wrapText="1"/>
    </xf>
    <xf fontId="25" fillId="0" borderId="61" numFmtId="0" xfId="0" applyFont="1" applyBorder="1" applyAlignment="1">
      <alignment horizontal="center" wrapText="1"/>
    </xf>
    <xf fontId="25" fillId="0" borderId="62" numFmtId="0" xfId="0" applyFont="1" applyBorder="1" applyAlignment="1">
      <alignment horizontal="center" wrapText="1"/>
    </xf>
    <xf fontId="25" fillId="0" borderId="63" numFmtId="0" xfId="0" applyFont="1" applyBorder="1" applyAlignment="1">
      <alignment horizontal="center" wrapText="1"/>
    </xf>
    <xf fontId="25" fillId="0" borderId="64" numFmtId="0" xfId="0" applyFont="1" applyBorder="1" applyAlignment="1">
      <alignment horizontal="center" wrapText="1"/>
    </xf>
    <xf fontId="25" fillId="0" borderId="65" numFmtId="0" xfId="0" applyFont="1" applyBorder="1" applyAlignment="1">
      <alignment horizontal="center" wrapText="1"/>
    </xf>
    <xf fontId="21" fillId="0" borderId="75" numFmtId="0" xfId="0" applyFont="1" applyBorder="1" applyAlignment="1">
      <alignment wrapText="1"/>
    </xf>
    <xf fontId="20" fillId="0" borderId="76" numFmtId="0" xfId="0" applyFont="1" applyBorder="1" applyAlignment="1">
      <alignment horizontal="center" vertical="center" wrapText="1"/>
    </xf>
    <xf fontId="25" fillId="0" borderId="68" numFmtId="0" xfId="0" applyFont="1" applyBorder="1" applyAlignment="1">
      <alignment horizontal="center" wrapText="1"/>
    </xf>
    <xf fontId="25" fillId="0" borderId="69" numFmtId="0" xfId="0" applyFont="1" applyBorder="1" applyAlignment="1">
      <alignment horizontal="center" wrapText="1"/>
    </xf>
    <xf fontId="25" fillId="0" borderId="70" numFmtId="0" xfId="0" applyFont="1" applyBorder="1" applyAlignment="1">
      <alignment horizontal="center" wrapText="1"/>
    </xf>
    <xf fontId="25" fillId="0" borderId="71" numFmtId="0" xfId="0" applyFont="1" applyBorder="1" applyAlignment="1">
      <alignment horizontal="center" wrapText="1"/>
    </xf>
    <xf fontId="19" fillId="0" borderId="72" numFmtId="0" xfId="0" applyFont="1" applyBorder="1" applyAlignment="1">
      <alignment horizontal="center" wrapText="1"/>
    </xf>
    <xf fontId="25" fillId="0" borderId="73" numFmtId="0" xfId="0" applyFont="1" applyBorder="1" applyAlignment="1">
      <alignment horizontal="center" wrapText="1"/>
    </xf>
    <xf fontId="20" fillId="0" borderId="51" numFmtId="0" xfId="0" applyFont="1" applyBorder="1" applyAlignment="1">
      <alignment horizontal="center" vertical="center" wrapText="1"/>
    </xf>
    <xf fontId="27" fillId="0" borderId="14" numFmtId="0" xfId="0" applyFont="1" applyBorder="1" applyAlignment="1">
      <alignment horizontal="center" vertical="center" wrapText="1"/>
    </xf>
    <xf fontId="18" fillId="0" borderId="15" numFmtId="0" xfId="0" applyFont="1" applyBorder="1" applyAlignment="1">
      <alignment horizontal="center" vertical="center" wrapText="1"/>
    </xf>
    <xf fontId="20" fillId="0" borderId="14" numFmtId="0" xfId="0" applyFont="1" applyBorder="1" applyAlignment="1">
      <alignment horizontal="center" vertical="center" wrapText="1"/>
    </xf>
    <xf fontId="21" fillId="0" borderId="12" numFmtId="0" xfId="0" applyFont="1" applyBorder="1" applyAlignment="1">
      <alignment horizontal="center" vertical="center"/>
    </xf>
    <xf fontId="25" fillId="0" borderId="77" numFmtId="0" xfId="0" applyFont="1" applyBorder="1" applyAlignment="1">
      <alignment horizontal="center" wrapText="1"/>
    </xf>
    <xf fontId="25" fillId="0" borderId="78" numFmtId="0" xfId="0" applyFont="1" applyBorder="1" applyAlignment="1">
      <alignment horizontal="center" wrapText="1"/>
    </xf>
    <xf fontId="25" fillId="0" borderId="79" numFmtId="0" xfId="0" applyFont="1" applyBorder="1" applyAlignment="1">
      <alignment horizontal="center" wrapText="1"/>
    </xf>
    <xf fontId="25" fillId="0" borderId="80" numFmtId="0" xfId="0" applyFont="1" applyBorder="1" applyAlignment="1">
      <alignment horizontal="center" wrapText="1"/>
    </xf>
    <xf fontId="19" fillId="0" borderId="81" numFmtId="0" xfId="0" applyFont="1" applyBorder="1" applyAlignment="1">
      <alignment horizontal="center" wrapText="1"/>
    </xf>
    <xf fontId="25" fillId="0" borderId="82" numFmtId="0" xfId="0" applyFont="1" applyBorder="1" applyAlignment="1">
      <alignment horizontal="center" wrapText="1"/>
    </xf>
    <xf fontId="26" fillId="0" borderId="10" numFmtId="0" xfId="0" applyFont="1" applyBorder="1" applyAlignment="1">
      <alignment horizontal="center"/>
    </xf>
    <xf fontId="25" fillId="0" borderId="18" numFmtId="0" xfId="0" applyFont="1" applyBorder="1" applyAlignment="1">
      <alignment horizontal="center" vertical="center"/>
    </xf>
    <xf fontId="25" fillId="0" borderId="49" numFmtId="0" xfId="0" applyFont="1" applyBorder="1" applyAlignment="1">
      <alignment wrapText="1"/>
    </xf>
    <xf fontId="21" fillId="0" borderId="19" numFmtId="0" xfId="0" applyFont="1" applyBorder="1" applyAlignment="1">
      <alignment horizontal="center"/>
    </xf>
    <xf fontId="26" fillId="0" borderId="19" numFmtId="0" xfId="0" applyFont="1" applyBorder="1"/>
    <xf fontId="21" fillId="0" borderId="19" numFmtId="0" xfId="0" applyFont="1" applyBorder="1" applyAlignment="1">
      <alignment horizontal="center" vertical="center"/>
    </xf>
    <xf fontId="22" fillId="0" borderId="51" numFmtId="0" xfId="0" applyFont="1" applyBorder="1" applyAlignment="1">
      <alignment horizontal="center" vertical="center" wrapText="1"/>
    </xf>
    <xf fontId="22" fillId="0" borderId="53" numFmtId="0" xfId="0" applyFont="1" applyBorder="1" applyAlignment="1">
      <alignment horizontal="center" vertical="center" wrapText="1"/>
    </xf>
    <xf fontId="22" fillId="0" borderId="44" numFmtId="0" xfId="0" applyFont="1" applyBorder="1" applyAlignment="1">
      <alignment horizontal="center" vertical="center" wrapText="1"/>
    </xf>
    <xf fontId="22" fillId="0" borderId="60" numFmtId="0" xfId="0" applyFont="1" applyBorder="1" applyAlignment="1">
      <alignment wrapText="1"/>
    </xf>
    <xf fontId="19" fillId="0" borderId="67" numFmtId="0" xfId="0" applyFont="1" applyBorder="1" applyAlignment="1">
      <alignment horizontal="center" wrapText="1"/>
    </xf>
    <xf fontId="22" fillId="0" borderId="67" numFmtId="0" xfId="0" applyFont="1" applyBorder="1" applyAlignment="1">
      <alignment horizontal="center" vertical="center" wrapText="1"/>
    </xf>
    <xf fontId="22" fillId="0" borderId="31" numFmtId="0" xfId="0" applyFont="1" applyBorder="1" applyAlignment="1">
      <alignment horizontal="center" wrapText="1"/>
    </xf>
    <xf fontId="28" fillId="0" borderId="31" numFmtId="0" xfId="0" applyFont="1" applyBorder="1" applyAlignment="1">
      <alignment horizontal="center" wrapText="1"/>
    </xf>
    <xf fontId="25" fillId="0" borderId="31" numFmtId="0" xfId="0" applyFont="1" applyBorder="1" applyAlignment="1">
      <alignment horizontal="center" vertical="center" wrapText="1"/>
    </xf>
    <xf fontId="17" fillId="0" borderId="31" numFmtId="0" xfId="0" applyFont="1" applyBorder="1" applyAlignment="1">
      <alignment horizontal="center" vertical="center" wrapText="1"/>
    </xf>
    <xf fontId="0" fillId="0" borderId="0" numFmtId="0" xfId="0" applyAlignment="1">
      <alignment wrapText="1"/>
    </xf>
  </cellXfs>
  <cellStyles count="47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Плохой" xfId="38" builtinId="27"/>
    <cellStyle name="Пояснение" xfId="39" builtinId="53"/>
    <cellStyle name="Примечание" xfId="40" builtinId="10"/>
    <cellStyle name="Процентный" xfId="41" builtinId="5"/>
    <cellStyle name="Связанная ячейка" xfId="42" builtinId="24"/>
    <cellStyle name="Текст предупреждения" xfId="43" builtinId="11"/>
    <cellStyle name="Финансовый" xfId="44" builtinId="3"/>
    <cellStyle name="Финансовый [0]" xfId="45" builtinId="6"/>
    <cellStyle name="Хороший" xfId="46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43" zoomScale="100" workbookViewId="0">
      <selection activeCell="J40" activeCellId="0" sqref="J40"/>
    </sheetView>
  </sheetViews>
  <sheetFormatPr baseColWidth="8" defaultColWidth="8.8554700000000004" defaultRowHeight="15" customHeight="1"/>
  <cols>
    <col customWidth="1" min="1" max="1" style="1" width="1.7109399999999999"/>
    <col customWidth="1" min="2" max="2" style="2" width="9"/>
    <col customWidth="1" min="3" max="3" style="3" width="24.57421875"/>
    <col customWidth="1" min="4" max="4" style="4" width="6.00390625"/>
    <col customWidth="1" min="5" max="9" style="4" width="3.28125"/>
    <col customWidth="1" min="10" max="10" style="4" width="5.28125"/>
    <col customWidth="1" min="11" max="13" style="4" width="3.00390625"/>
    <col customWidth="1" min="14" max="14" style="4" width="4.140625"/>
    <col customWidth="1" min="15" max="15" style="4" width="3.00390625"/>
    <col customWidth="1" min="16" max="16" style="4" width="4.57421875"/>
    <col customWidth="1" min="17" max="17" style="4" width="3.140625"/>
    <col customWidth="1" min="18" max="18" style="4" width="4.421875"/>
    <col customWidth="1" min="19" max="19" style="4" width="3.140625"/>
    <col customWidth="1" min="20" max="20" style="4" width="4.28125"/>
    <col customWidth="1" min="21" max="21" style="4" width="3.140625"/>
    <col customWidth="1" min="22" max="22" style="4" width="4.421875"/>
    <col customWidth="1" min="23" max="27" style="4" width="3.140625"/>
    <col customWidth="1" min="28" max="28" style="4" width="4.00390625"/>
    <col customWidth="1" min="29" max="39" style="4" width="3.7109375"/>
    <col customWidth="1" min="40" max="40" style="1" width="3.5703100000000001"/>
    <col customWidth="1" min="41" max="257" style="1" width="8.8554700000000004"/>
  </cols>
  <sheetData>
    <row r="1" s="5" customFormat="1" ht="3.75" customHeight="1">
      <c r="A1" s="1"/>
      <c r="B1" s="1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1"/>
    </row>
    <row r="2" ht="34.5" customHeight="1"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ht="15.75">
      <c r="B3" s="7"/>
      <c r="C3" s="8"/>
      <c r="D3" s="9" t="s">
        <v>1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1"/>
    </row>
    <row r="4" ht="25.149999999999999" customHeight="1">
      <c r="B4" s="12"/>
      <c r="C4" s="13"/>
      <c r="D4" s="14" t="s">
        <v>2</v>
      </c>
      <c r="E4" s="15" t="s">
        <v>3</v>
      </c>
      <c r="F4" s="16"/>
      <c r="G4" s="16"/>
      <c r="H4" s="16"/>
      <c r="I4" s="16"/>
      <c r="J4" s="17"/>
      <c r="K4" s="15" t="s">
        <v>4</v>
      </c>
      <c r="L4" s="16"/>
      <c r="M4" s="16"/>
      <c r="N4" s="16"/>
      <c r="O4" s="16"/>
      <c r="P4" s="17"/>
      <c r="Q4" s="18" t="s">
        <v>5</v>
      </c>
      <c r="R4" s="19"/>
      <c r="S4" s="19"/>
      <c r="T4" s="19"/>
      <c r="U4" s="19"/>
      <c r="V4" s="20"/>
      <c r="W4" s="15" t="s">
        <v>6</v>
      </c>
      <c r="X4" s="16"/>
      <c r="Y4" s="16"/>
      <c r="Z4" s="16"/>
      <c r="AA4" s="16"/>
      <c r="AB4" s="17"/>
      <c r="AC4" s="15" t="s">
        <v>7</v>
      </c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7"/>
    </row>
    <row r="5" ht="5.25" customHeight="1">
      <c r="B5" s="12"/>
      <c r="C5" s="13"/>
      <c r="D5" s="21"/>
      <c r="E5" s="22"/>
      <c r="F5" s="23"/>
      <c r="G5" s="23"/>
      <c r="H5" s="23"/>
      <c r="I5" s="23"/>
      <c r="J5" s="24"/>
      <c r="K5" s="22"/>
      <c r="L5" s="23"/>
      <c r="M5" s="23"/>
      <c r="N5" s="23"/>
      <c r="O5" s="23"/>
      <c r="P5" s="24"/>
      <c r="Q5" s="25"/>
      <c r="R5" s="26"/>
      <c r="S5" s="26"/>
      <c r="T5" s="26"/>
      <c r="U5" s="26"/>
      <c r="V5" s="27"/>
      <c r="W5" s="22"/>
      <c r="X5" s="23"/>
      <c r="Y5" s="23"/>
      <c r="Z5" s="23"/>
      <c r="AA5" s="23"/>
      <c r="AB5" s="24"/>
      <c r="AC5" s="22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4"/>
    </row>
    <row r="6" ht="112.5" customHeight="1">
      <c r="B6" s="28"/>
      <c r="C6" s="29"/>
      <c r="D6" s="30"/>
      <c r="E6" s="31" t="s">
        <v>8</v>
      </c>
      <c r="F6" s="32" t="s">
        <v>9</v>
      </c>
      <c r="G6" s="32" t="s">
        <v>10</v>
      </c>
      <c r="H6" s="33" t="s">
        <v>11</v>
      </c>
      <c r="I6" s="34" t="s">
        <v>12</v>
      </c>
      <c r="J6" s="35" t="s">
        <v>13</v>
      </c>
      <c r="K6" s="31" t="s">
        <v>14</v>
      </c>
      <c r="L6" s="32" t="s">
        <v>15</v>
      </c>
      <c r="M6" s="32" t="s">
        <v>16</v>
      </c>
      <c r="N6" s="32" t="s">
        <v>17</v>
      </c>
      <c r="O6" s="34" t="s">
        <v>18</v>
      </c>
      <c r="P6" s="35" t="s">
        <v>13</v>
      </c>
      <c r="Q6" s="31" t="s">
        <v>19</v>
      </c>
      <c r="R6" s="32" t="s">
        <v>20</v>
      </c>
      <c r="S6" s="32" t="s">
        <v>21</v>
      </c>
      <c r="T6" s="32" t="s">
        <v>22</v>
      </c>
      <c r="U6" s="34" t="s">
        <v>23</v>
      </c>
      <c r="V6" s="35" t="s">
        <v>13</v>
      </c>
      <c r="W6" s="31" t="s">
        <v>24</v>
      </c>
      <c r="X6" s="32" t="s">
        <v>25</v>
      </c>
      <c r="Y6" s="32" t="s">
        <v>26</v>
      </c>
      <c r="Z6" s="32" t="s">
        <v>27</v>
      </c>
      <c r="AA6" s="34" t="s">
        <v>28</v>
      </c>
      <c r="AB6" s="35" t="s">
        <v>13</v>
      </c>
      <c r="AC6" s="31" t="s">
        <v>29</v>
      </c>
      <c r="AD6" s="32" t="s">
        <v>30</v>
      </c>
      <c r="AE6" s="32" t="s">
        <v>31</v>
      </c>
      <c r="AF6" s="32" t="s">
        <v>32</v>
      </c>
      <c r="AG6" s="33" t="s">
        <v>33</v>
      </c>
      <c r="AH6" s="33" t="s">
        <v>34</v>
      </c>
      <c r="AI6" s="33" t="s">
        <v>35</v>
      </c>
      <c r="AJ6" s="33" t="s">
        <v>36</v>
      </c>
      <c r="AK6" s="33" t="s">
        <v>37</v>
      </c>
      <c r="AL6" s="33" t="s">
        <v>38</v>
      </c>
      <c r="AM6" s="33" t="s">
        <v>39</v>
      </c>
      <c r="AN6" s="36" t="s">
        <v>13</v>
      </c>
    </row>
    <row r="7" ht="28.5" customHeight="1">
      <c r="B7" s="37" t="s">
        <v>40</v>
      </c>
      <c r="C7" s="38"/>
      <c r="D7" s="39">
        <f t="shared" ref="D7:D59" si="0">J7+P7+V7+AB7+AN7</f>
        <v>212</v>
      </c>
      <c r="E7" s="40">
        <f t="shared" ref="E7:AB7" si="1">E8+E9</f>
        <v>3</v>
      </c>
      <c r="F7" s="41">
        <f t="shared" si="1"/>
        <v>13</v>
      </c>
      <c r="G7" s="41">
        <f t="shared" si="1"/>
        <v>0</v>
      </c>
      <c r="H7" s="41">
        <f t="shared" si="1"/>
        <v>0</v>
      </c>
      <c r="I7" s="42">
        <f t="shared" si="1"/>
        <v>0</v>
      </c>
      <c r="J7" s="43">
        <f t="shared" si="1"/>
        <v>16</v>
      </c>
      <c r="K7" s="44">
        <f t="shared" si="1"/>
        <v>4</v>
      </c>
      <c r="L7" s="41">
        <f t="shared" si="1"/>
        <v>0</v>
      </c>
      <c r="M7" s="41">
        <f t="shared" si="1"/>
        <v>10</v>
      </c>
      <c r="N7" s="41">
        <f t="shared" si="1"/>
        <v>21</v>
      </c>
      <c r="O7" s="42">
        <f t="shared" si="1"/>
        <v>2</v>
      </c>
      <c r="P7" s="43">
        <f t="shared" si="1"/>
        <v>37</v>
      </c>
      <c r="Q7" s="44">
        <f t="shared" si="1"/>
        <v>0</v>
      </c>
      <c r="R7" s="41">
        <f t="shared" si="1"/>
        <v>73</v>
      </c>
      <c r="S7" s="41">
        <f t="shared" si="1"/>
        <v>0</v>
      </c>
      <c r="T7" s="41">
        <f t="shared" si="1"/>
        <v>42</v>
      </c>
      <c r="U7" s="42">
        <f t="shared" si="1"/>
        <v>5</v>
      </c>
      <c r="V7" s="43">
        <f t="shared" si="1"/>
        <v>120</v>
      </c>
      <c r="W7" s="44">
        <f t="shared" si="1"/>
        <v>2</v>
      </c>
      <c r="X7" s="41">
        <f t="shared" si="1"/>
        <v>2</v>
      </c>
      <c r="Y7" s="41">
        <f t="shared" si="1"/>
        <v>0</v>
      </c>
      <c r="Z7" s="41">
        <f t="shared" si="1"/>
        <v>0</v>
      </c>
      <c r="AA7" s="42">
        <f t="shared" si="1"/>
        <v>0</v>
      </c>
      <c r="AB7" s="43">
        <f t="shared" si="1"/>
        <v>4</v>
      </c>
      <c r="AC7" s="45">
        <f t="shared" ref="AC7:AM7" si="2">AC8+AC9</f>
        <v>0</v>
      </c>
      <c r="AD7" s="46">
        <f t="shared" si="2"/>
        <v>0</v>
      </c>
      <c r="AE7" s="46">
        <f t="shared" si="2"/>
        <v>2</v>
      </c>
      <c r="AF7" s="46">
        <f t="shared" si="2"/>
        <v>31</v>
      </c>
      <c r="AG7" s="46">
        <f t="shared" si="2"/>
        <v>0</v>
      </c>
      <c r="AH7" s="46">
        <f t="shared" si="2"/>
        <v>0</v>
      </c>
      <c r="AI7" s="46">
        <f t="shared" si="2"/>
        <v>1</v>
      </c>
      <c r="AJ7" s="46">
        <f t="shared" si="2"/>
        <v>0</v>
      </c>
      <c r="AK7" s="46">
        <f t="shared" si="2"/>
        <v>1</v>
      </c>
      <c r="AL7" s="46">
        <f t="shared" si="2"/>
        <v>0</v>
      </c>
      <c r="AM7" s="47">
        <f t="shared" si="2"/>
        <v>0</v>
      </c>
      <c r="AN7" s="20">
        <f>AN8+AN9</f>
        <v>35</v>
      </c>
    </row>
    <row r="8" ht="20.449999999999999" customHeight="1">
      <c r="B8" s="48" t="s">
        <v>41</v>
      </c>
      <c r="C8" s="49" t="s">
        <v>42</v>
      </c>
      <c r="D8" s="50">
        <f t="shared" si="0"/>
        <v>73</v>
      </c>
      <c r="E8" s="51"/>
      <c r="F8" s="52">
        <v>4</v>
      </c>
      <c r="G8" s="52"/>
      <c r="H8" s="53"/>
      <c r="I8" s="54"/>
      <c r="J8" s="55">
        <f t="shared" ref="J8:J9" si="3">E8+F8+G8+H8+I8</f>
        <v>4</v>
      </c>
      <c r="K8" s="56">
        <v>3</v>
      </c>
      <c r="L8" s="52"/>
      <c r="M8" s="52">
        <v>5</v>
      </c>
      <c r="N8" s="52">
        <v>4</v>
      </c>
      <c r="O8" s="54">
        <v>1</v>
      </c>
      <c r="P8" s="57">
        <f t="shared" ref="P8:P9" si="4">K8+L8+M8+N8+O8</f>
        <v>13</v>
      </c>
      <c r="Q8" s="58"/>
      <c r="R8" s="59">
        <v>20</v>
      </c>
      <c r="S8" s="59"/>
      <c r="T8" s="59">
        <v>20</v>
      </c>
      <c r="U8" s="60">
        <v>3</v>
      </c>
      <c r="V8" s="57">
        <f t="shared" ref="V8:V9" si="5">Q8+R8+S8+T8+U8</f>
        <v>43</v>
      </c>
      <c r="W8" s="58">
        <v>2</v>
      </c>
      <c r="X8" s="59"/>
      <c r="Y8" s="59"/>
      <c r="Z8" s="59"/>
      <c r="AA8" s="60"/>
      <c r="AB8" s="57">
        <f t="shared" ref="AB8:AB9" si="6">W8+X8+Y8+Z8+AA8</f>
        <v>2</v>
      </c>
      <c r="AC8" s="56"/>
      <c r="AD8" s="52"/>
      <c r="AE8" s="52">
        <v>1</v>
      </c>
      <c r="AF8" s="52">
        <v>9</v>
      </c>
      <c r="AG8" s="53"/>
      <c r="AH8" s="53"/>
      <c r="AI8" s="53"/>
      <c r="AJ8" s="53"/>
      <c r="AK8" s="53">
        <v>1</v>
      </c>
      <c r="AL8" s="53"/>
      <c r="AM8" s="53"/>
      <c r="AN8" s="61">
        <f t="shared" ref="AN8:AN9" si="7">AC8+AD8+AE8+AF8+AG8+AH8+AI8+AJ8+AK8+AL8+AM8</f>
        <v>11</v>
      </c>
    </row>
    <row r="9" ht="28.149999999999999" customHeight="1">
      <c r="B9" s="62"/>
      <c r="C9" s="63" t="s">
        <v>43</v>
      </c>
      <c r="D9" s="50">
        <f t="shared" si="0"/>
        <v>139</v>
      </c>
      <c r="E9" s="64">
        <v>3</v>
      </c>
      <c r="F9" s="65">
        <v>9</v>
      </c>
      <c r="G9" s="65"/>
      <c r="H9" s="66"/>
      <c r="I9" s="67"/>
      <c r="J9" s="68">
        <f t="shared" si="3"/>
        <v>12</v>
      </c>
      <c r="K9" s="69">
        <v>1</v>
      </c>
      <c r="L9" s="65"/>
      <c r="M9" s="65">
        <v>5</v>
      </c>
      <c r="N9" s="65">
        <v>17</v>
      </c>
      <c r="O9" s="67">
        <v>1</v>
      </c>
      <c r="P9" s="70">
        <f t="shared" si="4"/>
        <v>24</v>
      </c>
      <c r="Q9" s="69"/>
      <c r="R9" s="65">
        <v>53</v>
      </c>
      <c r="S9" s="65"/>
      <c r="T9" s="65">
        <v>22</v>
      </c>
      <c r="U9" s="67">
        <v>2</v>
      </c>
      <c r="V9" s="70">
        <f t="shared" si="5"/>
        <v>77</v>
      </c>
      <c r="W9" s="69"/>
      <c r="X9" s="65">
        <v>2</v>
      </c>
      <c r="Y9" s="65"/>
      <c r="Z9" s="65"/>
      <c r="AA9" s="67"/>
      <c r="AB9" s="70">
        <f t="shared" si="6"/>
        <v>2</v>
      </c>
      <c r="AC9" s="71"/>
      <c r="AD9" s="72"/>
      <c r="AE9" s="72">
        <v>1</v>
      </c>
      <c r="AF9" s="72">
        <v>22</v>
      </c>
      <c r="AG9" s="73"/>
      <c r="AH9" s="73"/>
      <c r="AI9" s="73">
        <v>1</v>
      </c>
      <c r="AJ9" s="73"/>
      <c r="AK9" s="73"/>
      <c r="AL9" s="73"/>
      <c r="AM9" s="73"/>
      <c r="AN9" s="74">
        <f t="shared" si="7"/>
        <v>24</v>
      </c>
    </row>
    <row r="10" s="75" customFormat="1" ht="18.75" customHeight="1">
      <c r="B10" s="76" t="s">
        <v>44</v>
      </c>
      <c r="C10" s="77" t="s">
        <v>45</v>
      </c>
      <c r="D10" s="78">
        <f t="shared" si="0"/>
        <v>181</v>
      </c>
      <c r="E10" s="79">
        <v>2</v>
      </c>
      <c r="F10" s="80">
        <v>7</v>
      </c>
      <c r="G10" s="80"/>
      <c r="H10" s="81"/>
      <c r="I10" s="82"/>
      <c r="J10" s="83">
        <f t="shared" ref="J10:J18" si="8">E10+F10+G10+H10+I10</f>
        <v>9</v>
      </c>
      <c r="K10" s="84">
        <v>4</v>
      </c>
      <c r="L10" s="80"/>
      <c r="M10" s="80">
        <v>6</v>
      </c>
      <c r="N10" s="80">
        <v>18</v>
      </c>
      <c r="O10" s="82">
        <v>1</v>
      </c>
      <c r="P10" s="83">
        <f t="shared" ref="P10:P18" si="9">K10+L10+M10+N10+O10</f>
        <v>29</v>
      </c>
      <c r="Q10" s="84"/>
      <c r="R10" s="80">
        <v>66</v>
      </c>
      <c r="S10" s="80"/>
      <c r="T10" s="80">
        <v>40</v>
      </c>
      <c r="U10" s="82">
        <v>5</v>
      </c>
      <c r="V10" s="83">
        <f t="shared" ref="V10:V18" si="10">Q10+R10+S10+T10+U10</f>
        <v>111</v>
      </c>
      <c r="W10" s="84">
        <v>1</v>
      </c>
      <c r="X10" s="80">
        <v>2</v>
      </c>
      <c r="Y10" s="80"/>
      <c r="Z10" s="80"/>
      <c r="AA10" s="82"/>
      <c r="AB10" s="83">
        <f t="shared" ref="AB10:AB18" si="11">W10+X10+Y10+Z10+AA10</f>
        <v>3</v>
      </c>
      <c r="AC10" s="84"/>
      <c r="AD10" s="80"/>
      <c r="AE10" s="80">
        <v>2</v>
      </c>
      <c r="AF10" s="80">
        <v>25</v>
      </c>
      <c r="AG10" s="81"/>
      <c r="AH10" s="81"/>
      <c r="AI10" s="81">
        <v>1</v>
      </c>
      <c r="AJ10" s="81"/>
      <c r="AK10" s="81">
        <v>1</v>
      </c>
      <c r="AL10" s="81"/>
      <c r="AM10" s="81"/>
      <c r="AN10" s="85">
        <f t="shared" ref="AN10:AN18" si="12">AC10+AD10+AE10+AF10+AG10+AH10+AI10+AJ10+AK10+AL10+AM10</f>
        <v>29</v>
      </c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</row>
    <row r="11" s="75" customFormat="1" ht="18.75" customHeight="1">
      <c r="B11" s="87"/>
      <c r="C11" s="88" t="s">
        <v>46</v>
      </c>
      <c r="D11" s="89">
        <f t="shared" si="0"/>
        <v>8</v>
      </c>
      <c r="E11" s="90"/>
      <c r="F11" s="91"/>
      <c r="G11" s="91"/>
      <c r="H11" s="92"/>
      <c r="I11" s="93"/>
      <c r="J11" s="94">
        <f t="shared" si="8"/>
        <v>0</v>
      </c>
      <c r="K11" s="95"/>
      <c r="L11" s="91"/>
      <c r="M11" s="91"/>
      <c r="N11" s="91">
        <v>3</v>
      </c>
      <c r="O11" s="93"/>
      <c r="P11" s="94">
        <f t="shared" si="9"/>
        <v>3</v>
      </c>
      <c r="Q11" s="95"/>
      <c r="R11" s="91">
        <v>3</v>
      </c>
      <c r="S11" s="91"/>
      <c r="T11" s="91">
        <v>2</v>
      </c>
      <c r="U11" s="93"/>
      <c r="V11" s="94">
        <f t="shared" si="10"/>
        <v>5</v>
      </c>
      <c r="W11" s="95"/>
      <c r="X11" s="91"/>
      <c r="Y11" s="91"/>
      <c r="Z11" s="91"/>
      <c r="AA11" s="93"/>
      <c r="AB11" s="94">
        <f t="shared" si="11"/>
        <v>0</v>
      </c>
      <c r="AC11" s="95"/>
      <c r="AD11" s="91"/>
      <c r="AE11" s="91"/>
      <c r="AF11" s="91"/>
      <c r="AG11" s="92"/>
      <c r="AH11" s="92"/>
      <c r="AI11" s="92"/>
      <c r="AJ11" s="92"/>
      <c r="AK11" s="92"/>
      <c r="AL11" s="92"/>
      <c r="AM11" s="92"/>
      <c r="AN11" s="96">
        <f t="shared" si="12"/>
        <v>0</v>
      </c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</row>
    <row r="12" s="75" customFormat="1" ht="18.75" customHeight="1">
      <c r="B12" s="87"/>
      <c r="C12" s="88" t="s">
        <v>47</v>
      </c>
      <c r="D12" s="89">
        <f t="shared" si="0"/>
        <v>0</v>
      </c>
      <c r="E12" s="97"/>
      <c r="F12" s="98"/>
      <c r="G12" s="98"/>
      <c r="H12" s="99"/>
      <c r="I12" s="100"/>
      <c r="J12" s="101">
        <f t="shared" si="8"/>
        <v>0</v>
      </c>
      <c r="K12" s="102"/>
      <c r="L12" s="98"/>
      <c r="M12" s="98"/>
      <c r="N12" s="98"/>
      <c r="O12" s="100"/>
      <c r="P12" s="101">
        <f t="shared" si="9"/>
        <v>0</v>
      </c>
      <c r="Q12" s="102"/>
      <c r="R12" s="98"/>
      <c r="S12" s="98"/>
      <c r="T12" s="98"/>
      <c r="U12" s="100"/>
      <c r="V12" s="101">
        <f t="shared" si="10"/>
        <v>0</v>
      </c>
      <c r="W12" s="102"/>
      <c r="X12" s="98"/>
      <c r="Y12" s="98"/>
      <c r="Z12" s="98"/>
      <c r="AA12" s="100"/>
      <c r="AB12" s="101">
        <f t="shared" si="11"/>
        <v>0</v>
      </c>
      <c r="AC12" s="102"/>
      <c r="AD12" s="98"/>
      <c r="AE12" s="98"/>
      <c r="AF12" s="98"/>
      <c r="AG12" s="99"/>
      <c r="AH12" s="99"/>
      <c r="AI12" s="99"/>
      <c r="AJ12" s="99"/>
      <c r="AK12" s="99"/>
      <c r="AL12" s="99"/>
      <c r="AM12" s="99"/>
      <c r="AN12" s="96">
        <f t="shared" si="12"/>
        <v>0</v>
      </c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</row>
    <row r="13" s="75" customFormat="1" ht="18.75" customHeight="1">
      <c r="B13" s="87"/>
      <c r="C13" s="103" t="s">
        <v>48</v>
      </c>
      <c r="D13" s="104">
        <f t="shared" si="0"/>
        <v>20</v>
      </c>
      <c r="E13" s="105">
        <v>1</v>
      </c>
      <c r="F13" s="106">
        <v>3</v>
      </c>
      <c r="G13" s="106"/>
      <c r="H13" s="107"/>
      <c r="I13" s="108"/>
      <c r="J13" s="94">
        <f t="shared" si="8"/>
        <v>4</v>
      </c>
      <c r="K13" s="109"/>
      <c r="L13" s="106"/>
      <c r="M13" s="106">
        <v>4</v>
      </c>
      <c r="N13" s="106"/>
      <c r="O13" s="108">
        <v>1</v>
      </c>
      <c r="P13" s="94">
        <f t="shared" si="9"/>
        <v>5</v>
      </c>
      <c r="Q13" s="109"/>
      <c r="R13" s="106">
        <v>4</v>
      </c>
      <c r="S13" s="106"/>
      <c r="T13" s="106"/>
      <c r="U13" s="108"/>
      <c r="V13" s="94">
        <f t="shared" si="10"/>
        <v>4</v>
      </c>
      <c r="W13" s="109">
        <v>1</v>
      </c>
      <c r="X13" s="106"/>
      <c r="Y13" s="106"/>
      <c r="Z13" s="106"/>
      <c r="AA13" s="108"/>
      <c r="AB13" s="94">
        <f t="shared" si="11"/>
        <v>1</v>
      </c>
      <c r="AC13" s="109"/>
      <c r="AD13" s="106"/>
      <c r="AE13" s="106"/>
      <c r="AF13" s="106">
        <v>6</v>
      </c>
      <c r="AG13" s="107"/>
      <c r="AH13" s="107"/>
      <c r="AI13" s="107"/>
      <c r="AJ13" s="107"/>
      <c r="AK13" s="107"/>
      <c r="AL13" s="107"/>
      <c r="AM13" s="107"/>
      <c r="AN13" s="96">
        <f t="shared" si="12"/>
        <v>6</v>
      </c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</row>
    <row r="14" s="75" customFormat="1" ht="18.75" customHeight="1">
      <c r="B14" s="110"/>
      <c r="C14" s="111" t="s">
        <v>49</v>
      </c>
      <c r="D14" s="112">
        <f t="shared" si="0"/>
        <v>3</v>
      </c>
      <c r="E14" s="113"/>
      <c r="F14" s="114">
        <v>3</v>
      </c>
      <c r="G14" s="114"/>
      <c r="H14" s="115"/>
      <c r="I14" s="116"/>
      <c r="J14" s="117">
        <f t="shared" si="8"/>
        <v>3</v>
      </c>
      <c r="K14" s="118"/>
      <c r="L14" s="114"/>
      <c r="M14" s="114"/>
      <c r="N14" s="114"/>
      <c r="O14" s="116"/>
      <c r="P14" s="117">
        <f t="shared" si="9"/>
        <v>0</v>
      </c>
      <c r="Q14" s="118"/>
      <c r="R14" s="114"/>
      <c r="S14" s="114"/>
      <c r="T14" s="114"/>
      <c r="U14" s="116"/>
      <c r="V14" s="117">
        <f t="shared" si="10"/>
        <v>0</v>
      </c>
      <c r="W14" s="118"/>
      <c r="X14" s="114"/>
      <c r="Y14" s="114"/>
      <c r="Z14" s="114"/>
      <c r="AA14" s="116"/>
      <c r="AB14" s="117">
        <f t="shared" si="11"/>
        <v>0</v>
      </c>
      <c r="AC14" s="118"/>
      <c r="AD14" s="114"/>
      <c r="AE14" s="114"/>
      <c r="AF14" s="114"/>
      <c r="AG14" s="115"/>
      <c r="AH14" s="115"/>
      <c r="AI14" s="115"/>
      <c r="AJ14" s="115"/>
      <c r="AK14" s="115"/>
      <c r="AL14" s="115"/>
      <c r="AM14" s="115"/>
      <c r="AN14" s="119">
        <f t="shared" si="12"/>
        <v>0</v>
      </c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</row>
    <row r="15" s="75" customFormat="1" ht="15" customHeight="1">
      <c r="B15" s="120"/>
      <c r="C15" s="121" t="s">
        <v>50</v>
      </c>
      <c r="D15" s="78">
        <f t="shared" si="0"/>
        <v>0</v>
      </c>
      <c r="E15" s="122"/>
      <c r="F15" s="123"/>
      <c r="G15" s="123"/>
      <c r="H15" s="124"/>
      <c r="I15" s="125"/>
      <c r="J15" s="126">
        <f t="shared" si="8"/>
        <v>0</v>
      </c>
      <c r="K15" s="127"/>
      <c r="L15" s="123"/>
      <c r="M15" s="123"/>
      <c r="N15" s="123"/>
      <c r="O15" s="125"/>
      <c r="P15" s="126">
        <f t="shared" si="9"/>
        <v>0</v>
      </c>
      <c r="Q15" s="127"/>
      <c r="R15" s="123"/>
      <c r="S15" s="123"/>
      <c r="T15" s="123"/>
      <c r="U15" s="125"/>
      <c r="V15" s="126">
        <f t="shared" si="10"/>
        <v>0</v>
      </c>
      <c r="W15" s="127"/>
      <c r="X15" s="123"/>
      <c r="Y15" s="123"/>
      <c r="Z15" s="123"/>
      <c r="AA15" s="125"/>
      <c r="AB15" s="126">
        <f t="shared" si="11"/>
        <v>0</v>
      </c>
      <c r="AC15" s="127"/>
      <c r="AD15" s="123"/>
      <c r="AE15" s="123"/>
      <c r="AF15" s="123"/>
      <c r="AG15" s="124"/>
      <c r="AH15" s="124"/>
      <c r="AI15" s="124"/>
      <c r="AJ15" s="124"/>
      <c r="AK15" s="124"/>
      <c r="AL15" s="124"/>
      <c r="AM15" s="124"/>
      <c r="AN15" s="128">
        <f t="shared" si="12"/>
        <v>0</v>
      </c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</row>
    <row r="16" s="75" customFormat="1" ht="13.15" customHeight="1">
      <c r="B16" s="129"/>
      <c r="C16" s="88" t="s">
        <v>51</v>
      </c>
      <c r="D16" s="89">
        <f t="shared" si="0"/>
        <v>0</v>
      </c>
      <c r="E16" s="97"/>
      <c r="F16" s="98"/>
      <c r="G16" s="98"/>
      <c r="H16" s="99"/>
      <c r="I16" s="100"/>
      <c r="J16" s="130">
        <f t="shared" si="8"/>
        <v>0</v>
      </c>
      <c r="K16" s="102"/>
      <c r="L16" s="98"/>
      <c r="M16" s="98"/>
      <c r="N16" s="98"/>
      <c r="O16" s="100"/>
      <c r="P16" s="130">
        <f t="shared" si="9"/>
        <v>0</v>
      </c>
      <c r="Q16" s="102"/>
      <c r="R16" s="98"/>
      <c r="S16" s="98"/>
      <c r="T16" s="98"/>
      <c r="U16" s="100"/>
      <c r="V16" s="130">
        <f t="shared" si="10"/>
        <v>0</v>
      </c>
      <c r="W16" s="102"/>
      <c r="X16" s="98"/>
      <c r="Y16" s="98"/>
      <c r="Z16" s="98"/>
      <c r="AA16" s="100"/>
      <c r="AB16" s="130">
        <f t="shared" si="11"/>
        <v>0</v>
      </c>
      <c r="AC16" s="102"/>
      <c r="AD16" s="98"/>
      <c r="AE16" s="98"/>
      <c r="AF16" s="98"/>
      <c r="AG16" s="99"/>
      <c r="AH16" s="99"/>
      <c r="AI16" s="99"/>
      <c r="AJ16" s="99"/>
      <c r="AK16" s="99"/>
      <c r="AL16" s="99"/>
      <c r="AM16" s="99"/>
      <c r="AN16" s="96">
        <f t="shared" si="12"/>
        <v>0</v>
      </c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</row>
    <row r="17" s="75" customFormat="1">
      <c r="B17" s="131" t="s">
        <v>52</v>
      </c>
      <c r="C17" s="132" t="s">
        <v>53</v>
      </c>
      <c r="D17" s="89">
        <f t="shared" si="0"/>
        <v>155</v>
      </c>
      <c r="E17" s="97">
        <v>3</v>
      </c>
      <c r="F17" s="98">
        <v>10</v>
      </c>
      <c r="G17" s="98"/>
      <c r="H17" s="99"/>
      <c r="I17" s="100"/>
      <c r="J17" s="130">
        <f t="shared" si="8"/>
        <v>13</v>
      </c>
      <c r="K17" s="102">
        <v>3</v>
      </c>
      <c r="L17" s="98"/>
      <c r="M17" s="98">
        <v>4</v>
      </c>
      <c r="N17" s="98">
        <v>10</v>
      </c>
      <c r="O17" s="100">
        <v>2</v>
      </c>
      <c r="P17" s="130">
        <f t="shared" si="9"/>
        <v>19</v>
      </c>
      <c r="Q17" s="102"/>
      <c r="R17" s="98">
        <v>58</v>
      </c>
      <c r="S17" s="98"/>
      <c r="T17" s="98">
        <v>31</v>
      </c>
      <c r="U17" s="100">
        <v>5</v>
      </c>
      <c r="V17" s="130">
        <f t="shared" si="10"/>
        <v>94</v>
      </c>
      <c r="W17" s="102">
        <v>2</v>
      </c>
      <c r="X17" s="98"/>
      <c r="Y17" s="98"/>
      <c r="Z17" s="98"/>
      <c r="AA17" s="100"/>
      <c r="AB17" s="130">
        <f t="shared" si="11"/>
        <v>2</v>
      </c>
      <c r="AC17" s="102"/>
      <c r="AD17" s="98"/>
      <c r="AE17" s="98">
        <v>2</v>
      </c>
      <c r="AF17" s="98">
        <v>24</v>
      </c>
      <c r="AG17" s="99"/>
      <c r="AH17" s="99"/>
      <c r="AI17" s="99"/>
      <c r="AJ17" s="99"/>
      <c r="AK17" s="99">
        <v>1</v>
      </c>
      <c r="AL17" s="99"/>
      <c r="AM17" s="99"/>
      <c r="AN17" s="96">
        <f t="shared" si="12"/>
        <v>27</v>
      </c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</row>
    <row r="18" s="75" customFormat="1">
      <c r="B18" s="129"/>
      <c r="C18" s="132" t="s">
        <v>54</v>
      </c>
      <c r="D18" s="89">
        <f t="shared" si="0"/>
        <v>0</v>
      </c>
      <c r="E18" s="97"/>
      <c r="F18" s="98"/>
      <c r="G18" s="98"/>
      <c r="H18" s="99"/>
      <c r="I18" s="100"/>
      <c r="J18" s="130">
        <f t="shared" si="8"/>
        <v>0</v>
      </c>
      <c r="K18" s="102"/>
      <c r="L18" s="98"/>
      <c r="M18" s="98"/>
      <c r="N18" s="98"/>
      <c r="O18" s="100"/>
      <c r="P18" s="130">
        <f t="shared" si="9"/>
        <v>0</v>
      </c>
      <c r="Q18" s="102"/>
      <c r="R18" s="98"/>
      <c r="S18" s="98"/>
      <c r="T18" s="98"/>
      <c r="U18" s="100"/>
      <c r="V18" s="130">
        <f t="shared" si="10"/>
        <v>0</v>
      </c>
      <c r="W18" s="102"/>
      <c r="X18" s="98"/>
      <c r="Y18" s="98"/>
      <c r="Z18" s="98"/>
      <c r="AA18" s="100"/>
      <c r="AB18" s="130">
        <f t="shared" si="11"/>
        <v>0</v>
      </c>
      <c r="AC18" s="102"/>
      <c r="AD18" s="98"/>
      <c r="AE18" s="98"/>
      <c r="AF18" s="98"/>
      <c r="AG18" s="99"/>
      <c r="AH18" s="99"/>
      <c r="AI18" s="99"/>
      <c r="AJ18" s="99"/>
      <c r="AK18" s="99"/>
      <c r="AL18" s="99"/>
      <c r="AM18" s="99"/>
      <c r="AN18" s="96">
        <f t="shared" si="12"/>
        <v>0</v>
      </c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</row>
    <row r="19" s="75" customFormat="1" ht="24.75" customHeight="1">
      <c r="B19" s="37" t="s">
        <v>55</v>
      </c>
      <c r="C19" s="133"/>
      <c r="D19" s="134">
        <f t="shared" si="0"/>
        <v>3113</v>
      </c>
      <c r="E19" s="135">
        <f t="shared" ref="E19:AM19" si="13">E20+E21</f>
        <v>75</v>
      </c>
      <c r="F19" s="46">
        <f t="shared" si="13"/>
        <v>126</v>
      </c>
      <c r="G19" s="46">
        <f t="shared" si="13"/>
        <v>0</v>
      </c>
      <c r="H19" s="46">
        <f t="shared" si="13"/>
        <v>7</v>
      </c>
      <c r="I19" s="136">
        <f t="shared" si="13"/>
        <v>1</v>
      </c>
      <c r="J19" s="61">
        <f t="shared" si="13"/>
        <v>209</v>
      </c>
      <c r="K19" s="45">
        <f t="shared" si="13"/>
        <v>32</v>
      </c>
      <c r="L19" s="46">
        <f>L20+L21</f>
        <v>9</v>
      </c>
      <c r="M19" s="46">
        <f t="shared" si="13"/>
        <v>58</v>
      </c>
      <c r="N19" s="46">
        <f t="shared" si="13"/>
        <v>282</v>
      </c>
      <c r="O19" s="136">
        <f t="shared" si="13"/>
        <v>11</v>
      </c>
      <c r="P19" s="61">
        <f t="shared" si="13"/>
        <v>392</v>
      </c>
      <c r="Q19" s="45">
        <f t="shared" si="13"/>
        <v>2</v>
      </c>
      <c r="R19" s="46">
        <f t="shared" si="13"/>
        <v>1092</v>
      </c>
      <c r="S19" s="46">
        <f t="shared" si="13"/>
        <v>1</v>
      </c>
      <c r="T19" s="46">
        <f t="shared" si="13"/>
        <v>823</v>
      </c>
      <c r="U19" s="136">
        <f t="shared" si="13"/>
        <v>39</v>
      </c>
      <c r="V19" s="61">
        <f t="shared" si="13"/>
        <v>1957</v>
      </c>
      <c r="W19" s="45">
        <f t="shared" si="13"/>
        <v>19</v>
      </c>
      <c r="X19" s="46">
        <f t="shared" si="13"/>
        <v>45</v>
      </c>
      <c r="Y19" s="46">
        <f t="shared" si="13"/>
        <v>0</v>
      </c>
      <c r="Z19" s="46">
        <f t="shared" si="13"/>
        <v>1</v>
      </c>
      <c r="AA19" s="136">
        <f t="shared" si="13"/>
        <v>0</v>
      </c>
      <c r="AB19" s="61">
        <f t="shared" si="13"/>
        <v>65</v>
      </c>
      <c r="AC19" s="45">
        <f t="shared" si="13"/>
        <v>2</v>
      </c>
      <c r="AD19" s="46">
        <f t="shared" si="13"/>
        <v>6</v>
      </c>
      <c r="AE19" s="46">
        <f t="shared" si="13"/>
        <v>49</v>
      </c>
      <c r="AF19" s="46">
        <f t="shared" si="13"/>
        <v>420</v>
      </c>
      <c r="AG19" s="46">
        <f t="shared" si="13"/>
        <v>2</v>
      </c>
      <c r="AH19" s="46">
        <f t="shared" si="13"/>
        <v>0</v>
      </c>
      <c r="AI19" s="46">
        <f t="shared" si="13"/>
        <v>1</v>
      </c>
      <c r="AJ19" s="46">
        <f t="shared" si="13"/>
        <v>0</v>
      </c>
      <c r="AK19" s="46">
        <f t="shared" si="13"/>
        <v>8</v>
      </c>
      <c r="AL19" s="46">
        <f t="shared" si="13"/>
        <v>2</v>
      </c>
      <c r="AM19" s="136">
        <f t="shared" si="13"/>
        <v>0</v>
      </c>
      <c r="AN19" s="61">
        <f>AN20+AN21</f>
        <v>490</v>
      </c>
    </row>
    <row r="20" s="75" customFormat="1" ht="19.149999999999999" customHeight="1">
      <c r="B20" s="48" t="s">
        <v>41</v>
      </c>
      <c r="C20" s="49" t="s">
        <v>42</v>
      </c>
      <c r="D20" s="50">
        <f t="shared" si="0"/>
        <v>937</v>
      </c>
      <c r="E20" s="137">
        <v>29</v>
      </c>
      <c r="F20" s="138">
        <v>50</v>
      </c>
      <c r="G20" s="138"/>
      <c r="H20" s="139">
        <v>3</v>
      </c>
      <c r="I20" s="140"/>
      <c r="J20" s="23">
        <f t="shared" ref="J20:J30" si="14">E20+F20+G20+H20+I20</f>
        <v>82</v>
      </c>
      <c r="K20" s="141">
        <v>10</v>
      </c>
      <c r="L20" s="138">
        <v>5</v>
      </c>
      <c r="M20" s="138">
        <v>19</v>
      </c>
      <c r="N20" s="138">
        <v>74</v>
      </c>
      <c r="O20" s="140">
        <v>2</v>
      </c>
      <c r="P20" s="142">
        <f t="shared" ref="P20:P30" si="15">K20+L20+M20+N20+O20</f>
        <v>110</v>
      </c>
      <c r="Q20" s="143">
        <v>1</v>
      </c>
      <c r="R20" s="144">
        <v>334</v>
      </c>
      <c r="S20" s="144"/>
      <c r="T20" s="144">
        <v>233</v>
      </c>
      <c r="U20" s="145">
        <v>9</v>
      </c>
      <c r="V20" s="142">
        <f t="shared" ref="V20:V30" si="16">Q20+R20+S20+T20+U20</f>
        <v>577</v>
      </c>
      <c r="W20" s="143">
        <v>7</v>
      </c>
      <c r="X20" s="144">
        <v>12</v>
      </c>
      <c r="Y20" s="144"/>
      <c r="Z20" s="144"/>
      <c r="AA20" s="145"/>
      <c r="AB20" s="142">
        <f t="shared" ref="AB20:AB30" si="17">W20+X20+Y20+Z20+AA20</f>
        <v>19</v>
      </c>
      <c r="AC20" s="143"/>
      <c r="AD20" s="144">
        <v>1</v>
      </c>
      <c r="AE20" s="144">
        <v>16</v>
      </c>
      <c r="AF20" s="144">
        <v>128</v>
      </c>
      <c r="AG20" s="146">
        <v>1</v>
      </c>
      <c r="AH20" s="146"/>
      <c r="AI20" s="146"/>
      <c r="AJ20" s="146"/>
      <c r="AK20" s="146">
        <v>3</v>
      </c>
      <c r="AL20" s="146"/>
      <c r="AM20" s="146"/>
      <c r="AN20" s="74">
        <f t="shared" ref="AN20:AN30" si="18">AC20+AD20+AE20+AF20+AG20+AH20+AI20+AJ20+AK20+AL20+AM20</f>
        <v>149</v>
      </c>
    </row>
    <row r="21" s="75" customFormat="1" ht="24.600000000000001" customHeight="1">
      <c r="B21" s="62"/>
      <c r="C21" s="49" t="s">
        <v>43</v>
      </c>
      <c r="D21" s="147">
        <f t="shared" si="0"/>
        <v>2176</v>
      </c>
      <c r="E21" s="148">
        <v>46</v>
      </c>
      <c r="F21" s="149">
        <v>76</v>
      </c>
      <c r="G21" s="149"/>
      <c r="H21" s="150">
        <v>4</v>
      </c>
      <c r="I21" s="151">
        <v>1</v>
      </c>
      <c r="J21" s="152">
        <f t="shared" si="14"/>
        <v>127</v>
      </c>
      <c r="K21" s="153">
        <v>22</v>
      </c>
      <c r="L21" s="149">
        <v>4</v>
      </c>
      <c r="M21" s="149">
        <v>39</v>
      </c>
      <c r="N21" s="149">
        <v>208</v>
      </c>
      <c r="O21" s="151">
        <v>9</v>
      </c>
      <c r="P21" s="152">
        <f t="shared" si="15"/>
        <v>282</v>
      </c>
      <c r="Q21" s="153">
        <v>1</v>
      </c>
      <c r="R21" s="149">
        <v>758</v>
      </c>
      <c r="S21" s="149">
        <v>1</v>
      </c>
      <c r="T21" s="149">
        <v>590</v>
      </c>
      <c r="U21" s="151">
        <v>30</v>
      </c>
      <c r="V21" s="152">
        <f t="shared" si="16"/>
        <v>1380</v>
      </c>
      <c r="W21" s="153">
        <v>12</v>
      </c>
      <c r="X21" s="149">
        <v>33</v>
      </c>
      <c r="Y21" s="149"/>
      <c r="Z21" s="149">
        <v>1</v>
      </c>
      <c r="AA21" s="151"/>
      <c r="AB21" s="152">
        <f t="shared" si="17"/>
        <v>46</v>
      </c>
      <c r="AC21" s="153">
        <v>2</v>
      </c>
      <c r="AD21" s="149">
        <v>5</v>
      </c>
      <c r="AE21" s="149">
        <v>33</v>
      </c>
      <c r="AF21" s="149">
        <v>292</v>
      </c>
      <c r="AG21" s="150">
        <v>1</v>
      </c>
      <c r="AH21" s="150"/>
      <c r="AI21" s="150">
        <v>1</v>
      </c>
      <c r="AJ21" s="150"/>
      <c r="AK21" s="150">
        <v>5</v>
      </c>
      <c r="AL21" s="150">
        <v>2</v>
      </c>
      <c r="AM21" s="150"/>
      <c r="AN21" s="154">
        <f t="shared" si="18"/>
        <v>341</v>
      </c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</row>
    <row r="22" s="75" customFormat="1" ht="17.25" customHeight="1">
      <c r="B22" s="76" t="s">
        <v>44</v>
      </c>
      <c r="C22" s="155" t="s">
        <v>45</v>
      </c>
      <c r="D22" s="78">
        <f t="shared" si="0"/>
        <v>2770</v>
      </c>
      <c r="E22" s="122">
        <v>64</v>
      </c>
      <c r="F22" s="123">
        <v>78</v>
      </c>
      <c r="G22" s="123"/>
      <c r="H22" s="124">
        <v>7</v>
      </c>
      <c r="I22" s="125">
        <v>1</v>
      </c>
      <c r="J22" s="156">
        <f t="shared" si="14"/>
        <v>150</v>
      </c>
      <c r="K22" s="127">
        <v>28</v>
      </c>
      <c r="L22" s="123">
        <v>7</v>
      </c>
      <c r="M22" s="123">
        <v>49</v>
      </c>
      <c r="N22" s="123">
        <v>223</v>
      </c>
      <c r="O22" s="125">
        <v>10</v>
      </c>
      <c r="P22" s="156">
        <f t="shared" si="15"/>
        <v>317</v>
      </c>
      <c r="Q22" s="127">
        <v>2</v>
      </c>
      <c r="R22" s="123">
        <v>992</v>
      </c>
      <c r="S22" s="123">
        <v>1</v>
      </c>
      <c r="T22" s="123">
        <v>789</v>
      </c>
      <c r="U22" s="125">
        <v>36</v>
      </c>
      <c r="V22" s="156">
        <f t="shared" si="16"/>
        <v>1820</v>
      </c>
      <c r="W22" s="127">
        <v>14</v>
      </c>
      <c r="X22" s="123">
        <v>40</v>
      </c>
      <c r="Y22" s="123"/>
      <c r="Z22" s="123">
        <v>1</v>
      </c>
      <c r="AA22" s="125"/>
      <c r="AB22" s="156">
        <f t="shared" si="17"/>
        <v>55</v>
      </c>
      <c r="AC22" s="127">
        <v>2</v>
      </c>
      <c r="AD22" s="123">
        <v>6</v>
      </c>
      <c r="AE22" s="123">
        <v>45</v>
      </c>
      <c r="AF22" s="123">
        <v>363</v>
      </c>
      <c r="AG22" s="124">
        <v>1</v>
      </c>
      <c r="AH22" s="124"/>
      <c r="AI22" s="124">
        <v>1</v>
      </c>
      <c r="AJ22" s="124"/>
      <c r="AK22" s="124">
        <v>8</v>
      </c>
      <c r="AL22" s="124">
        <v>2</v>
      </c>
      <c r="AM22" s="124"/>
      <c r="AN22" s="128">
        <f t="shared" si="18"/>
        <v>428</v>
      </c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</row>
    <row r="23" s="75" customFormat="1" ht="17.25" customHeight="1">
      <c r="B23" s="87"/>
      <c r="C23" s="157" t="s">
        <v>46</v>
      </c>
      <c r="D23" s="89">
        <f t="shared" si="0"/>
        <v>117</v>
      </c>
      <c r="E23" s="97">
        <v>7</v>
      </c>
      <c r="F23" s="98">
        <v>7</v>
      </c>
      <c r="G23" s="98"/>
      <c r="H23" s="99"/>
      <c r="I23" s="100"/>
      <c r="J23" s="101">
        <f t="shared" si="14"/>
        <v>14</v>
      </c>
      <c r="K23" s="102"/>
      <c r="L23" s="98">
        <v>2</v>
      </c>
      <c r="M23" s="98">
        <v>1</v>
      </c>
      <c r="N23" s="98">
        <v>22</v>
      </c>
      <c r="O23" s="100"/>
      <c r="P23" s="101">
        <f t="shared" si="15"/>
        <v>25</v>
      </c>
      <c r="Q23" s="102"/>
      <c r="R23" s="98">
        <v>34</v>
      </c>
      <c r="S23" s="98"/>
      <c r="T23" s="98">
        <v>17</v>
      </c>
      <c r="U23" s="100"/>
      <c r="V23" s="101">
        <f t="shared" si="16"/>
        <v>51</v>
      </c>
      <c r="W23" s="102"/>
      <c r="X23" s="98">
        <v>5</v>
      </c>
      <c r="Y23" s="98"/>
      <c r="Z23" s="98"/>
      <c r="AA23" s="100"/>
      <c r="AB23" s="101">
        <f t="shared" si="17"/>
        <v>5</v>
      </c>
      <c r="AC23" s="102"/>
      <c r="AD23" s="98"/>
      <c r="AE23" s="98"/>
      <c r="AF23" s="98">
        <v>22</v>
      </c>
      <c r="AG23" s="99"/>
      <c r="AH23" s="99"/>
      <c r="AI23" s="99"/>
      <c r="AJ23" s="99"/>
      <c r="AK23" s="99"/>
      <c r="AL23" s="99"/>
      <c r="AM23" s="99"/>
      <c r="AN23" s="96">
        <f t="shared" si="18"/>
        <v>22</v>
      </c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</row>
    <row r="24" s="75" customFormat="1" ht="17.25" customHeight="1">
      <c r="B24" s="87"/>
      <c r="C24" s="157" t="s">
        <v>47</v>
      </c>
      <c r="D24" s="89">
        <f t="shared" si="0"/>
        <v>1</v>
      </c>
      <c r="E24" s="97"/>
      <c r="F24" s="98"/>
      <c r="G24" s="98"/>
      <c r="H24" s="99"/>
      <c r="I24" s="100"/>
      <c r="J24" s="101">
        <f t="shared" si="14"/>
        <v>0</v>
      </c>
      <c r="K24" s="102"/>
      <c r="L24" s="98"/>
      <c r="M24" s="98"/>
      <c r="N24" s="98">
        <v>1</v>
      </c>
      <c r="O24" s="100"/>
      <c r="P24" s="101">
        <f t="shared" si="15"/>
        <v>1</v>
      </c>
      <c r="Q24" s="102"/>
      <c r="R24" s="98"/>
      <c r="S24" s="98"/>
      <c r="T24" s="98"/>
      <c r="U24" s="100"/>
      <c r="V24" s="101">
        <f t="shared" si="16"/>
        <v>0</v>
      </c>
      <c r="W24" s="102"/>
      <c r="X24" s="98"/>
      <c r="Y24" s="98"/>
      <c r="Z24" s="98"/>
      <c r="AA24" s="100"/>
      <c r="AB24" s="101">
        <f t="shared" si="17"/>
        <v>0</v>
      </c>
      <c r="AC24" s="102"/>
      <c r="AD24" s="98"/>
      <c r="AE24" s="98"/>
      <c r="AF24" s="98"/>
      <c r="AG24" s="99"/>
      <c r="AH24" s="99"/>
      <c r="AI24" s="99"/>
      <c r="AJ24" s="99"/>
      <c r="AK24" s="99"/>
      <c r="AL24" s="99"/>
      <c r="AM24" s="99"/>
      <c r="AN24" s="96">
        <f t="shared" si="18"/>
        <v>0</v>
      </c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</row>
    <row r="25" s="75" customFormat="1" ht="17.25" customHeight="1">
      <c r="B25" s="87"/>
      <c r="C25" s="158" t="s">
        <v>48</v>
      </c>
      <c r="D25" s="89">
        <f t="shared" si="0"/>
        <v>207</v>
      </c>
      <c r="E25" s="159">
        <v>3</v>
      </c>
      <c r="F25" s="160">
        <v>31</v>
      </c>
      <c r="G25" s="160"/>
      <c r="H25" s="161"/>
      <c r="I25" s="162"/>
      <c r="J25" s="101">
        <f t="shared" si="14"/>
        <v>34</v>
      </c>
      <c r="K25" s="163">
        <v>5</v>
      </c>
      <c r="L25" s="160"/>
      <c r="M25" s="160">
        <v>8</v>
      </c>
      <c r="N25" s="160">
        <v>35</v>
      </c>
      <c r="O25" s="162">
        <v>1</v>
      </c>
      <c r="P25" s="101">
        <f t="shared" si="15"/>
        <v>49</v>
      </c>
      <c r="Q25" s="163"/>
      <c r="R25" s="160">
        <v>65</v>
      </c>
      <c r="S25" s="160"/>
      <c r="T25" s="160">
        <v>15</v>
      </c>
      <c r="U25" s="162"/>
      <c r="V25" s="101">
        <f t="shared" si="16"/>
        <v>80</v>
      </c>
      <c r="W25" s="163">
        <v>4</v>
      </c>
      <c r="X25" s="160">
        <v>1</v>
      </c>
      <c r="Y25" s="160"/>
      <c r="Z25" s="160"/>
      <c r="AA25" s="162"/>
      <c r="AB25" s="101">
        <f t="shared" si="17"/>
        <v>5</v>
      </c>
      <c r="AC25" s="163"/>
      <c r="AD25" s="160"/>
      <c r="AE25" s="160">
        <v>4</v>
      </c>
      <c r="AF25" s="160">
        <v>35</v>
      </c>
      <c r="AG25" s="161"/>
      <c r="AH25" s="161"/>
      <c r="AI25" s="161"/>
      <c r="AJ25" s="161"/>
      <c r="AK25" s="161"/>
      <c r="AL25" s="161"/>
      <c r="AM25" s="161"/>
      <c r="AN25" s="96">
        <f t="shared" si="18"/>
        <v>39</v>
      </c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</row>
    <row r="26" s="75" customFormat="1" ht="17.25" customHeight="1">
      <c r="B26" s="110"/>
      <c r="C26" s="164" t="s">
        <v>49</v>
      </c>
      <c r="D26" s="165">
        <f t="shared" si="0"/>
        <v>14</v>
      </c>
      <c r="E26" s="166">
        <v>1</v>
      </c>
      <c r="F26" s="167">
        <v>9</v>
      </c>
      <c r="G26" s="167"/>
      <c r="H26" s="168"/>
      <c r="I26" s="169"/>
      <c r="J26" s="170">
        <f t="shared" si="14"/>
        <v>10</v>
      </c>
      <c r="K26" s="171"/>
      <c r="L26" s="167"/>
      <c r="M26" s="167"/>
      <c r="N26" s="167">
        <v>1</v>
      </c>
      <c r="O26" s="169"/>
      <c r="P26" s="170">
        <f t="shared" si="15"/>
        <v>1</v>
      </c>
      <c r="Q26" s="171"/>
      <c r="R26" s="167"/>
      <c r="S26" s="167"/>
      <c r="T26" s="167">
        <v>2</v>
      </c>
      <c r="U26" s="169">
        <v>1</v>
      </c>
      <c r="V26" s="170">
        <f t="shared" si="16"/>
        <v>3</v>
      </c>
      <c r="W26" s="171"/>
      <c r="X26" s="167"/>
      <c r="Y26" s="167"/>
      <c r="Z26" s="167"/>
      <c r="AA26" s="169"/>
      <c r="AB26" s="170">
        <f t="shared" si="17"/>
        <v>0</v>
      </c>
      <c r="AC26" s="171"/>
      <c r="AD26" s="167"/>
      <c r="AE26" s="167"/>
      <c r="AF26" s="167"/>
      <c r="AG26" s="168"/>
      <c r="AH26" s="168"/>
      <c r="AI26" s="168"/>
      <c r="AJ26" s="168"/>
      <c r="AK26" s="168"/>
      <c r="AL26" s="168"/>
      <c r="AM26" s="168"/>
      <c r="AN26" s="119">
        <f t="shared" si="18"/>
        <v>0</v>
      </c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</row>
    <row r="27" s="75" customFormat="1" ht="11.449999999999999" customHeight="1">
      <c r="B27" s="120"/>
      <c r="C27" s="121" t="s">
        <v>50</v>
      </c>
      <c r="D27" s="172">
        <f t="shared" si="0"/>
        <v>0</v>
      </c>
      <c r="E27" s="122"/>
      <c r="F27" s="123"/>
      <c r="G27" s="123"/>
      <c r="H27" s="124"/>
      <c r="I27" s="125"/>
      <c r="J27" s="126">
        <f t="shared" si="14"/>
        <v>0</v>
      </c>
      <c r="K27" s="127"/>
      <c r="L27" s="123"/>
      <c r="M27" s="123"/>
      <c r="N27" s="123"/>
      <c r="O27" s="125"/>
      <c r="P27" s="126">
        <f t="shared" si="15"/>
        <v>0</v>
      </c>
      <c r="Q27" s="127"/>
      <c r="R27" s="123"/>
      <c r="S27" s="123"/>
      <c r="T27" s="123"/>
      <c r="U27" s="125"/>
      <c r="V27" s="126">
        <f t="shared" si="16"/>
        <v>0</v>
      </c>
      <c r="W27" s="127"/>
      <c r="X27" s="123"/>
      <c r="Y27" s="123"/>
      <c r="Z27" s="123"/>
      <c r="AA27" s="125"/>
      <c r="AB27" s="126">
        <f t="shared" si="17"/>
        <v>0</v>
      </c>
      <c r="AC27" s="127"/>
      <c r="AD27" s="123"/>
      <c r="AE27" s="123"/>
      <c r="AF27" s="123"/>
      <c r="AG27" s="124"/>
      <c r="AH27" s="124"/>
      <c r="AI27" s="124"/>
      <c r="AJ27" s="124"/>
      <c r="AK27" s="124"/>
      <c r="AL27" s="124"/>
      <c r="AM27" s="124"/>
      <c r="AN27" s="128">
        <f t="shared" si="18"/>
        <v>0</v>
      </c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</row>
    <row r="28" s="75" customFormat="1">
      <c r="B28" s="129"/>
      <c r="C28" s="88" t="s">
        <v>51</v>
      </c>
      <c r="D28" s="89">
        <f t="shared" si="0"/>
        <v>0</v>
      </c>
      <c r="E28" s="97"/>
      <c r="F28" s="98"/>
      <c r="G28" s="98"/>
      <c r="H28" s="99"/>
      <c r="I28" s="100"/>
      <c r="J28" s="130">
        <f t="shared" si="14"/>
        <v>0</v>
      </c>
      <c r="K28" s="102"/>
      <c r="L28" s="98"/>
      <c r="M28" s="98"/>
      <c r="N28" s="98"/>
      <c r="O28" s="100"/>
      <c r="P28" s="130">
        <f t="shared" si="15"/>
        <v>0</v>
      </c>
      <c r="Q28" s="102"/>
      <c r="R28" s="98"/>
      <c r="S28" s="98"/>
      <c r="T28" s="98"/>
      <c r="U28" s="100"/>
      <c r="V28" s="130">
        <f t="shared" si="16"/>
        <v>0</v>
      </c>
      <c r="W28" s="102"/>
      <c r="X28" s="98"/>
      <c r="Y28" s="98"/>
      <c r="Z28" s="98"/>
      <c r="AA28" s="100"/>
      <c r="AB28" s="130">
        <f t="shared" si="17"/>
        <v>0</v>
      </c>
      <c r="AC28" s="102"/>
      <c r="AD28" s="98"/>
      <c r="AE28" s="98"/>
      <c r="AF28" s="98"/>
      <c r="AG28" s="99"/>
      <c r="AH28" s="99"/>
      <c r="AI28" s="99"/>
      <c r="AJ28" s="99"/>
      <c r="AK28" s="99"/>
      <c r="AL28" s="99"/>
      <c r="AM28" s="99"/>
      <c r="AN28" s="96">
        <f t="shared" si="18"/>
        <v>0</v>
      </c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</row>
    <row r="29" s="75" customFormat="1">
      <c r="B29" s="131" t="s">
        <v>52</v>
      </c>
      <c r="C29" s="132" t="s">
        <v>53</v>
      </c>
      <c r="D29" s="89">
        <f t="shared" si="0"/>
        <v>2990</v>
      </c>
      <c r="E29" s="97">
        <v>75</v>
      </c>
      <c r="F29" s="98">
        <v>101</v>
      </c>
      <c r="G29" s="98"/>
      <c r="H29" s="99">
        <v>7</v>
      </c>
      <c r="I29" s="100">
        <v>1</v>
      </c>
      <c r="J29" s="130">
        <f t="shared" si="14"/>
        <v>184</v>
      </c>
      <c r="K29" s="102">
        <v>29</v>
      </c>
      <c r="L29" s="98">
        <v>9</v>
      </c>
      <c r="M29" s="98">
        <v>53</v>
      </c>
      <c r="N29" s="98">
        <v>262</v>
      </c>
      <c r="O29" s="100">
        <v>9</v>
      </c>
      <c r="P29" s="130">
        <f t="shared" si="15"/>
        <v>362</v>
      </c>
      <c r="Q29" s="102">
        <v>2</v>
      </c>
      <c r="R29" s="98">
        <v>1083</v>
      </c>
      <c r="S29" s="98">
        <v>1</v>
      </c>
      <c r="T29" s="98">
        <v>785</v>
      </c>
      <c r="U29" s="100">
        <v>32</v>
      </c>
      <c r="V29" s="130">
        <f t="shared" si="16"/>
        <v>1903</v>
      </c>
      <c r="W29" s="102">
        <v>19</v>
      </c>
      <c r="X29" s="98">
        <v>45</v>
      </c>
      <c r="Y29" s="98"/>
      <c r="Z29" s="98">
        <v>1</v>
      </c>
      <c r="AA29" s="100"/>
      <c r="AB29" s="130">
        <f t="shared" si="17"/>
        <v>65</v>
      </c>
      <c r="AC29" s="102">
        <v>2</v>
      </c>
      <c r="AD29" s="98">
        <v>6</v>
      </c>
      <c r="AE29" s="98">
        <v>49</v>
      </c>
      <c r="AF29" s="98">
        <v>408</v>
      </c>
      <c r="AG29" s="99">
        <v>2</v>
      </c>
      <c r="AH29" s="99"/>
      <c r="AI29" s="99">
        <v>1</v>
      </c>
      <c r="AJ29" s="99"/>
      <c r="AK29" s="99">
        <v>6</v>
      </c>
      <c r="AL29" s="99">
        <v>2</v>
      </c>
      <c r="AM29" s="99"/>
      <c r="AN29" s="96">
        <f t="shared" si="18"/>
        <v>476</v>
      </c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</row>
    <row r="30" s="75" customFormat="1">
      <c r="B30" s="129"/>
      <c r="C30" s="132" t="s">
        <v>54</v>
      </c>
      <c r="D30" s="89">
        <f t="shared" si="0"/>
        <v>0</v>
      </c>
      <c r="E30" s="97"/>
      <c r="F30" s="98"/>
      <c r="G30" s="98"/>
      <c r="H30" s="99"/>
      <c r="I30" s="100"/>
      <c r="J30" s="130">
        <f t="shared" si="14"/>
        <v>0</v>
      </c>
      <c r="K30" s="102"/>
      <c r="L30" s="98"/>
      <c r="M30" s="98"/>
      <c r="N30" s="98"/>
      <c r="O30" s="100"/>
      <c r="P30" s="130">
        <f t="shared" si="15"/>
        <v>0</v>
      </c>
      <c r="Q30" s="102"/>
      <c r="R30" s="98"/>
      <c r="S30" s="98"/>
      <c r="T30" s="98"/>
      <c r="U30" s="100"/>
      <c r="V30" s="130">
        <f t="shared" si="16"/>
        <v>0</v>
      </c>
      <c r="W30" s="102"/>
      <c r="X30" s="98"/>
      <c r="Y30" s="98"/>
      <c r="Z30" s="98"/>
      <c r="AA30" s="100"/>
      <c r="AB30" s="130">
        <f t="shared" si="17"/>
        <v>0</v>
      </c>
      <c r="AC30" s="102"/>
      <c r="AD30" s="98"/>
      <c r="AE30" s="98"/>
      <c r="AF30" s="98"/>
      <c r="AG30" s="99"/>
      <c r="AH30" s="99"/>
      <c r="AI30" s="99"/>
      <c r="AJ30" s="99"/>
      <c r="AK30" s="99"/>
      <c r="AL30" s="99"/>
      <c r="AM30" s="99"/>
      <c r="AN30" s="96">
        <f t="shared" si="18"/>
        <v>0</v>
      </c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</row>
    <row r="31" s="75" customFormat="1" ht="48.600000000000001" customHeight="1">
      <c r="B31" s="173" t="s">
        <v>56</v>
      </c>
      <c r="C31" s="174"/>
      <c r="D31" s="175">
        <f t="shared" ref="D31:D32" si="19">J31+P31+V31+AB31+AN31</f>
        <v>6</v>
      </c>
      <c r="E31" s="40">
        <f t="shared" ref="E31:Q40" si="20">E32+E33+E34+E35</f>
        <v>1</v>
      </c>
      <c r="F31" s="40">
        <f t="shared" si="20"/>
        <v>0</v>
      </c>
      <c r="G31" s="40">
        <f t="shared" si="20"/>
        <v>0</v>
      </c>
      <c r="H31" s="40">
        <f t="shared" si="20"/>
        <v>0</v>
      </c>
      <c r="I31" s="40">
        <f t="shared" si="20"/>
        <v>0</v>
      </c>
      <c r="J31" s="43">
        <f t="shared" si="20"/>
        <v>1</v>
      </c>
      <c r="K31" s="44">
        <f t="shared" si="20"/>
        <v>0</v>
      </c>
      <c r="L31" s="44">
        <f t="shared" si="20"/>
        <v>0</v>
      </c>
      <c r="M31" s="44">
        <f t="shared" si="20"/>
        <v>0</v>
      </c>
      <c r="N31" s="44">
        <f t="shared" si="20"/>
        <v>0</v>
      </c>
      <c r="O31" s="44">
        <f t="shared" si="20"/>
        <v>0</v>
      </c>
      <c r="P31" s="43">
        <f t="shared" si="20"/>
        <v>0</v>
      </c>
      <c r="Q31" s="43">
        <f t="shared" si="20"/>
        <v>0</v>
      </c>
      <c r="R31" s="43">
        <f t="shared" ref="R31:AN31" si="21">R32+R33+R34+R35</f>
        <v>3</v>
      </c>
      <c r="S31" s="43">
        <f t="shared" si="21"/>
        <v>0</v>
      </c>
      <c r="T31" s="43">
        <f t="shared" si="21"/>
        <v>0</v>
      </c>
      <c r="U31" s="43">
        <f t="shared" si="21"/>
        <v>0</v>
      </c>
      <c r="V31" s="43">
        <f t="shared" si="21"/>
        <v>3</v>
      </c>
      <c r="W31" s="43">
        <f t="shared" si="21"/>
        <v>0</v>
      </c>
      <c r="X31" s="43">
        <f t="shared" si="21"/>
        <v>0</v>
      </c>
      <c r="Y31" s="43">
        <f t="shared" si="21"/>
        <v>0</v>
      </c>
      <c r="Z31" s="43">
        <f t="shared" si="21"/>
        <v>0</v>
      </c>
      <c r="AA31" s="43">
        <f t="shared" si="21"/>
        <v>0</v>
      </c>
      <c r="AB31" s="43">
        <f t="shared" si="21"/>
        <v>0</v>
      </c>
      <c r="AC31" s="43">
        <f t="shared" si="21"/>
        <v>0</v>
      </c>
      <c r="AD31" s="43">
        <f t="shared" si="21"/>
        <v>0</v>
      </c>
      <c r="AE31" s="43">
        <f t="shared" si="21"/>
        <v>0</v>
      </c>
      <c r="AF31" s="43">
        <f t="shared" si="21"/>
        <v>1</v>
      </c>
      <c r="AG31" s="43">
        <f t="shared" si="21"/>
        <v>0</v>
      </c>
      <c r="AH31" s="43">
        <f t="shared" si="21"/>
        <v>0</v>
      </c>
      <c r="AI31" s="43">
        <f t="shared" si="21"/>
        <v>0</v>
      </c>
      <c r="AJ31" s="43">
        <f t="shared" si="21"/>
        <v>0</v>
      </c>
      <c r="AK31" s="43">
        <f t="shared" si="21"/>
        <v>1</v>
      </c>
      <c r="AL31" s="43">
        <f t="shared" si="21"/>
        <v>0</v>
      </c>
      <c r="AM31" s="43">
        <f t="shared" si="21"/>
        <v>0</v>
      </c>
      <c r="AN31" s="43">
        <f t="shared" si="21"/>
        <v>2</v>
      </c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</row>
    <row r="32" s="75" customFormat="1">
      <c r="B32" s="176" t="s">
        <v>41</v>
      </c>
      <c r="C32" s="77" t="s">
        <v>45</v>
      </c>
      <c r="D32" s="172">
        <f t="shared" si="19"/>
        <v>6</v>
      </c>
      <c r="E32" s="177">
        <v>1</v>
      </c>
      <c r="F32" s="178"/>
      <c r="G32" s="178"/>
      <c r="H32" s="179"/>
      <c r="I32" s="180"/>
      <c r="J32" s="181">
        <f t="shared" ref="J32:J39" si="22">E32+F32+G32+H32+I32</f>
        <v>1</v>
      </c>
      <c r="K32" s="182"/>
      <c r="L32" s="178"/>
      <c r="M32" s="178"/>
      <c r="N32" s="178"/>
      <c r="O32" s="180"/>
      <c r="P32" s="181">
        <f t="shared" ref="P32:P39" si="23">K32+L32+M32+N32+O32</f>
        <v>0</v>
      </c>
      <c r="Q32" s="182"/>
      <c r="R32" s="178">
        <v>3</v>
      </c>
      <c r="S32" s="178"/>
      <c r="T32" s="178"/>
      <c r="U32" s="180"/>
      <c r="V32" s="181">
        <f t="shared" ref="V32:V39" si="24">Q32+R32+S32+T32+U32</f>
        <v>3</v>
      </c>
      <c r="W32" s="182"/>
      <c r="X32" s="178"/>
      <c r="Y32" s="178"/>
      <c r="Z32" s="178"/>
      <c r="AA32" s="180"/>
      <c r="AB32" s="181">
        <f t="shared" ref="AB32:AB39" si="25">W32+X32+Y32+Z32+AA32</f>
        <v>0</v>
      </c>
      <c r="AC32" s="182"/>
      <c r="AD32" s="178"/>
      <c r="AE32" s="178"/>
      <c r="AF32" s="178">
        <v>1</v>
      </c>
      <c r="AG32" s="179"/>
      <c r="AH32" s="179"/>
      <c r="AI32" s="179"/>
      <c r="AJ32" s="179"/>
      <c r="AK32" s="179">
        <v>1</v>
      </c>
      <c r="AL32" s="179"/>
      <c r="AM32" s="179"/>
      <c r="AN32" s="85">
        <f t="shared" ref="AN32:AN39" si="26">AC32+AD32+AE32+AF32+AG32+AH32+AI32+AJ32+AK32+AL32+AM32</f>
        <v>2</v>
      </c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</row>
    <row r="33" s="75" customFormat="1" ht="10.9" customHeight="1">
      <c r="B33" s="131" t="s">
        <v>57</v>
      </c>
      <c r="C33" s="88" t="s">
        <v>46</v>
      </c>
      <c r="D33" s="89">
        <f t="shared" si="0"/>
        <v>0</v>
      </c>
      <c r="E33" s="97"/>
      <c r="F33" s="98"/>
      <c r="G33" s="98"/>
      <c r="H33" s="99"/>
      <c r="I33" s="100"/>
      <c r="J33" s="181">
        <f t="shared" si="22"/>
        <v>0</v>
      </c>
      <c r="K33" s="102"/>
      <c r="L33" s="98"/>
      <c r="M33" s="98"/>
      <c r="N33" s="98"/>
      <c r="O33" s="100"/>
      <c r="P33" s="181">
        <f t="shared" si="23"/>
        <v>0</v>
      </c>
      <c r="Q33" s="102"/>
      <c r="R33" s="98"/>
      <c r="S33" s="98"/>
      <c r="T33" s="98"/>
      <c r="U33" s="100"/>
      <c r="V33" s="101">
        <f t="shared" si="24"/>
        <v>0</v>
      </c>
      <c r="W33" s="102"/>
      <c r="X33" s="98"/>
      <c r="Y33" s="98"/>
      <c r="Z33" s="98"/>
      <c r="AA33" s="100"/>
      <c r="AB33" s="101">
        <f t="shared" si="25"/>
        <v>0</v>
      </c>
      <c r="AC33" s="102"/>
      <c r="AD33" s="98"/>
      <c r="AE33" s="98"/>
      <c r="AF33" s="98"/>
      <c r="AG33" s="99"/>
      <c r="AH33" s="99"/>
      <c r="AI33" s="99"/>
      <c r="AJ33" s="99"/>
      <c r="AK33" s="99"/>
      <c r="AL33" s="99"/>
      <c r="AM33" s="99"/>
      <c r="AN33" s="96">
        <f t="shared" si="26"/>
        <v>0</v>
      </c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</row>
    <row r="34" s="75" customFormat="1" ht="10.9" customHeight="1">
      <c r="B34" s="131" t="s">
        <v>58</v>
      </c>
      <c r="C34" s="88" t="s">
        <v>47</v>
      </c>
      <c r="D34" s="89">
        <f t="shared" si="0"/>
        <v>0</v>
      </c>
      <c r="E34" s="97"/>
      <c r="F34" s="98"/>
      <c r="G34" s="98"/>
      <c r="H34" s="99"/>
      <c r="I34" s="100"/>
      <c r="J34" s="181">
        <f t="shared" si="22"/>
        <v>0</v>
      </c>
      <c r="K34" s="102"/>
      <c r="L34" s="98"/>
      <c r="M34" s="98"/>
      <c r="N34" s="98"/>
      <c r="O34" s="100"/>
      <c r="P34" s="181">
        <f t="shared" si="23"/>
        <v>0</v>
      </c>
      <c r="Q34" s="102"/>
      <c r="R34" s="98"/>
      <c r="S34" s="98"/>
      <c r="T34" s="98"/>
      <c r="U34" s="100"/>
      <c r="V34" s="101">
        <f t="shared" si="24"/>
        <v>0</v>
      </c>
      <c r="W34" s="102"/>
      <c r="X34" s="98"/>
      <c r="Y34" s="98"/>
      <c r="Z34" s="98"/>
      <c r="AA34" s="100"/>
      <c r="AB34" s="101">
        <f t="shared" si="25"/>
        <v>0</v>
      </c>
      <c r="AC34" s="102"/>
      <c r="AD34" s="98"/>
      <c r="AE34" s="98"/>
      <c r="AF34" s="98"/>
      <c r="AG34" s="99"/>
      <c r="AH34" s="99"/>
      <c r="AI34" s="99"/>
      <c r="AJ34" s="99"/>
      <c r="AK34" s="99"/>
      <c r="AL34" s="99"/>
      <c r="AM34" s="99"/>
      <c r="AN34" s="96">
        <f t="shared" si="26"/>
        <v>0</v>
      </c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</row>
    <row r="35" s="75" customFormat="1">
      <c r="B35" s="183"/>
      <c r="C35" s="103" t="s">
        <v>48</v>
      </c>
      <c r="D35" s="89">
        <f>J35+P35+V35+AB35+AN35</f>
        <v>0</v>
      </c>
      <c r="E35" s="159"/>
      <c r="F35" s="160"/>
      <c r="G35" s="160"/>
      <c r="H35" s="161"/>
      <c r="I35" s="162"/>
      <c r="J35" s="181">
        <f t="shared" si="22"/>
        <v>0</v>
      </c>
      <c r="K35" s="163"/>
      <c r="L35" s="160"/>
      <c r="M35" s="160"/>
      <c r="N35" s="160"/>
      <c r="O35" s="162"/>
      <c r="P35" s="181">
        <f t="shared" si="23"/>
        <v>0</v>
      </c>
      <c r="Q35" s="163"/>
      <c r="R35" s="160"/>
      <c r="S35" s="160"/>
      <c r="T35" s="160"/>
      <c r="U35" s="162"/>
      <c r="V35" s="101">
        <f t="shared" si="24"/>
        <v>0</v>
      </c>
      <c r="W35" s="163"/>
      <c r="X35" s="160"/>
      <c r="Y35" s="160"/>
      <c r="Z35" s="160"/>
      <c r="AA35" s="162"/>
      <c r="AB35" s="101">
        <f t="shared" si="25"/>
        <v>0</v>
      </c>
      <c r="AC35" s="163"/>
      <c r="AD35" s="160"/>
      <c r="AE35" s="160"/>
      <c r="AF35" s="160"/>
      <c r="AG35" s="161"/>
      <c r="AH35" s="161"/>
      <c r="AI35" s="161"/>
      <c r="AJ35" s="161"/>
      <c r="AK35" s="161"/>
      <c r="AL35" s="161"/>
      <c r="AM35" s="161"/>
      <c r="AN35" s="96">
        <f t="shared" si="26"/>
        <v>0</v>
      </c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</row>
    <row r="36" s="75" customFormat="1">
      <c r="B36" s="120"/>
      <c r="C36" s="121" t="s">
        <v>50</v>
      </c>
      <c r="D36" s="78">
        <f t="shared" si="0"/>
        <v>0</v>
      </c>
      <c r="E36" s="122"/>
      <c r="F36" s="123"/>
      <c r="G36" s="123"/>
      <c r="H36" s="124"/>
      <c r="I36" s="125"/>
      <c r="J36" s="126">
        <f t="shared" si="22"/>
        <v>0</v>
      </c>
      <c r="K36" s="127"/>
      <c r="L36" s="123"/>
      <c r="M36" s="123"/>
      <c r="N36" s="123"/>
      <c r="O36" s="125"/>
      <c r="P36" s="181">
        <f t="shared" si="23"/>
        <v>0</v>
      </c>
      <c r="Q36" s="127"/>
      <c r="R36" s="123"/>
      <c r="S36" s="123"/>
      <c r="T36" s="123"/>
      <c r="U36" s="125"/>
      <c r="V36" s="126">
        <f t="shared" si="24"/>
        <v>0</v>
      </c>
      <c r="W36" s="127"/>
      <c r="X36" s="123"/>
      <c r="Y36" s="123"/>
      <c r="Z36" s="123"/>
      <c r="AA36" s="125"/>
      <c r="AB36" s="126">
        <f t="shared" si="25"/>
        <v>0</v>
      </c>
      <c r="AC36" s="127"/>
      <c r="AD36" s="123"/>
      <c r="AE36" s="123"/>
      <c r="AF36" s="123"/>
      <c r="AG36" s="124"/>
      <c r="AH36" s="124"/>
      <c r="AI36" s="124"/>
      <c r="AJ36" s="124"/>
      <c r="AK36" s="124"/>
      <c r="AL36" s="124"/>
      <c r="AM36" s="124"/>
      <c r="AN36" s="128">
        <f t="shared" si="26"/>
        <v>0</v>
      </c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</row>
    <row r="37" s="75" customFormat="1">
      <c r="B37" s="129"/>
      <c r="C37" s="88" t="s">
        <v>51</v>
      </c>
      <c r="D37" s="89">
        <f t="shared" si="0"/>
        <v>0</v>
      </c>
      <c r="E37" s="97"/>
      <c r="F37" s="98"/>
      <c r="G37" s="98"/>
      <c r="H37" s="99"/>
      <c r="I37" s="100"/>
      <c r="J37" s="130">
        <f t="shared" si="22"/>
        <v>0</v>
      </c>
      <c r="K37" s="102"/>
      <c r="L37" s="98"/>
      <c r="M37" s="98"/>
      <c r="N37" s="98"/>
      <c r="O37" s="100"/>
      <c r="P37" s="181">
        <f t="shared" si="23"/>
        <v>0</v>
      </c>
      <c r="Q37" s="102"/>
      <c r="R37" s="98"/>
      <c r="S37" s="98"/>
      <c r="T37" s="98"/>
      <c r="U37" s="100"/>
      <c r="V37" s="130">
        <f t="shared" si="24"/>
        <v>0</v>
      </c>
      <c r="W37" s="102"/>
      <c r="X37" s="98"/>
      <c r="Y37" s="98"/>
      <c r="Z37" s="98"/>
      <c r="AA37" s="100"/>
      <c r="AB37" s="130">
        <f t="shared" si="25"/>
        <v>0</v>
      </c>
      <c r="AC37" s="102"/>
      <c r="AD37" s="98"/>
      <c r="AE37" s="98"/>
      <c r="AF37" s="98"/>
      <c r="AG37" s="99"/>
      <c r="AH37" s="99"/>
      <c r="AI37" s="99"/>
      <c r="AJ37" s="99"/>
      <c r="AK37" s="99"/>
      <c r="AL37" s="99"/>
      <c r="AM37" s="99"/>
      <c r="AN37" s="96">
        <f t="shared" si="26"/>
        <v>0</v>
      </c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</row>
    <row r="38" s="75" customFormat="1">
      <c r="B38" s="131" t="s">
        <v>52</v>
      </c>
      <c r="C38" s="132" t="s">
        <v>53</v>
      </c>
      <c r="D38" s="89">
        <f t="shared" si="0"/>
        <v>5</v>
      </c>
      <c r="E38" s="97">
        <v>1</v>
      </c>
      <c r="F38" s="98"/>
      <c r="G38" s="98"/>
      <c r="H38" s="99"/>
      <c r="I38" s="100"/>
      <c r="J38" s="130">
        <f t="shared" si="22"/>
        <v>1</v>
      </c>
      <c r="K38" s="102"/>
      <c r="L38" s="98"/>
      <c r="M38" s="98"/>
      <c r="N38" s="98"/>
      <c r="O38" s="100"/>
      <c r="P38" s="181">
        <f t="shared" si="23"/>
        <v>0</v>
      </c>
      <c r="Q38" s="102"/>
      <c r="R38" s="98">
        <v>2</v>
      </c>
      <c r="S38" s="98"/>
      <c r="T38" s="98"/>
      <c r="U38" s="100"/>
      <c r="V38" s="130">
        <f t="shared" si="24"/>
        <v>2</v>
      </c>
      <c r="W38" s="102"/>
      <c r="X38" s="98"/>
      <c r="Y38" s="98"/>
      <c r="Z38" s="98"/>
      <c r="AA38" s="100"/>
      <c r="AB38" s="130">
        <f t="shared" si="25"/>
        <v>0</v>
      </c>
      <c r="AC38" s="102"/>
      <c r="AD38" s="98"/>
      <c r="AE38" s="98"/>
      <c r="AF38" s="98">
        <v>1</v>
      </c>
      <c r="AG38" s="99"/>
      <c r="AH38" s="99"/>
      <c r="AI38" s="99"/>
      <c r="AJ38" s="99"/>
      <c r="AK38" s="99">
        <v>1</v>
      </c>
      <c r="AL38" s="99"/>
      <c r="AM38" s="99"/>
      <c r="AN38" s="96">
        <f t="shared" si="26"/>
        <v>2</v>
      </c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</row>
    <row r="39" s="75" customFormat="1">
      <c r="B39" s="129"/>
      <c r="C39" s="132" t="s">
        <v>54</v>
      </c>
      <c r="D39" s="89">
        <f t="shared" si="0"/>
        <v>0</v>
      </c>
      <c r="E39" s="97"/>
      <c r="F39" s="98"/>
      <c r="G39" s="98"/>
      <c r="H39" s="99"/>
      <c r="I39" s="100"/>
      <c r="J39" s="130">
        <f t="shared" si="22"/>
        <v>0</v>
      </c>
      <c r="K39" s="102"/>
      <c r="L39" s="98"/>
      <c r="M39" s="98"/>
      <c r="N39" s="98"/>
      <c r="O39" s="100"/>
      <c r="P39" s="181">
        <f t="shared" si="23"/>
        <v>0</v>
      </c>
      <c r="Q39" s="102"/>
      <c r="R39" s="98"/>
      <c r="S39" s="98"/>
      <c r="T39" s="98"/>
      <c r="U39" s="100"/>
      <c r="V39" s="130">
        <f t="shared" si="24"/>
        <v>0</v>
      </c>
      <c r="W39" s="102"/>
      <c r="X39" s="98"/>
      <c r="Y39" s="98"/>
      <c r="Z39" s="98"/>
      <c r="AA39" s="100"/>
      <c r="AB39" s="130">
        <f t="shared" si="25"/>
        <v>0</v>
      </c>
      <c r="AC39" s="102"/>
      <c r="AD39" s="98"/>
      <c r="AE39" s="98"/>
      <c r="AF39" s="98"/>
      <c r="AG39" s="99"/>
      <c r="AH39" s="99"/>
      <c r="AI39" s="99"/>
      <c r="AJ39" s="99"/>
      <c r="AK39" s="99"/>
      <c r="AL39" s="99"/>
      <c r="AM39" s="99"/>
      <c r="AN39" s="96">
        <f t="shared" si="26"/>
        <v>0</v>
      </c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</row>
    <row r="40" s="75" customFormat="1" ht="46.899999999999999" customHeight="1">
      <c r="B40" s="173" t="s">
        <v>59</v>
      </c>
      <c r="C40" s="174"/>
      <c r="D40" s="39">
        <f t="shared" ref="D40:D41" si="27">J40+P40+V40+AB40+AN40</f>
        <v>100</v>
      </c>
      <c r="E40" s="40">
        <f t="shared" si="20"/>
        <v>5</v>
      </c>
      <c r="F40" s="40">
        <f t="shared" si="20"/>
        <v>3</v>
      </c>
      <c r="G40" s="40">
        <f t="shared" si="20"/>
        <v>0</v>
      </c>
      <c r="H40" s="40">
        <f t="shared" si="20"/>
        <v>0</v>
      </c>
      <c r="I40" s="40">
        <f t="shared" si="20"/>
        <v>0</v>
      </c>
      <c r="J40" s="43">
        <f t="shared" si="20"/>
        <v>8</v>
      </c>
      <c r="K40" s="43">
        <f t="shared" ref="K40:AN40" si="28">K41+K42+K43+K44</f>
        <v>1</v>
      </c>
      <c r="L40" s="43">
        <f t="shared" si="28"/>
        <v>0</v>
      </c>
      <c r="M40" s="43">
        <f t="shared" si="28"/>
        <v>5</v>
      </c>
      <c r="N40" s="43">
        <f t="shared" si="28"/>
        <v>7</v>
      </c>
      <c r="O40" s="43">
        <f t="shared" si="28"/>
        <v>1</v>
      </c>
      <c r="P40" s="43">
        <f t="shared" si="28"/>
        <v>14</v>
      </c>
      <c r="Q40" s="43">
        <f t="shared" si="28"/>
        <v>0</v>
      </c>
      <c r="R40" s="43">
        <f t="shared" si="28"/>
        <v>41</v>
      </c>
      <c r="S40" s="43">
        <f t="shared" si="28"/>
        <v>0</v>
      </c>
      <c r="T40" s="43">
        <f t="shared" si="28"/>
        <v>26</v>
      </c>
      <c r="U40" s="43">
        <f t="shared" si="28"/>
        <v>1</v>
      </c>
      <c r="V40" s="43">
        <f t="shared" si="28"/>
        <v>68</v>
      </c>
      <c r="W40" s="43">
        <f t="shared" si="28"/>
        <v>0</v>
      </c>
      <c r="X40" s="43">
        <f t="shared" si="28"/>
        <v>0</v>
      </c>
      <c r="Y40" s="43">
        <f t="shared" si="28"/>
        <v>0</v>
      </c>
      <c r="Z40" s="43">
        <f t="shared" si="28"/>
        <v>0</v>
      </c>
      <c r="AA40" s="43">
        <f t="shared" si="28"/>
        <v>0</v>
      </c>
      <c r="AB40" s="43">
        <f t="shared" si="28"/>
        <v>0</v>
      </c>
      <c r="AC40" s="43">
        <f t="shared" si="28"/>
        <v>0</v>
      </c>
      <c r="AD40" s="43">
        <f t="shared" si="28"/>
        <v>1</v>
      </c>
      <c r="AE40" s="43">
        <f t="shared" si="28"/>
        <v>4</v>
      </c>
      <c r="AF40" s="43">
        <f t="shared" si="28"/>
        <v>4</v>
      </c>
      <c r="AG40" s="43">
        <f>AG41+AG42+AG43+AG44</f>
        <v>0</v>
      </c>
      <c r="AH40" s="43">
        <f t="shared" si="28"/>
        <v>0</v>
      </c>
      <c r="AI40" s="43">
        <f t="shared" si="28"/>
        <v>0</v>
      </c>
      <c r="AJ40" s="43">
        <f t="shared" si="28"/>
        <v>0</v>
      </c>
      <c r="AK40" s="43">
        <f t="shared" si="28"/>
        <v>1</v>
      </c>
      <c r="AL40" s="43">
        <f t="shared" si="28"/>
        <v>0</v>
      </c>
      <c r="AM40" s="43">
        <f t="shared" si="28"/>
        <v>0</v>
      </c>
      <c r="AN40" s="43">
        <f t="shared" si="28"/>
        <v>10</v>
      </c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</row>
    <row r="41" s="75" customFormat="1">
      <c r="B41" s="184" t="s">
        <v>41</v>
      </c>
      <c r="C41" s="185" t="s">
        <v>45</v>
      </c>
      <c r="D41" s="78">
        <f t="shared" si="27"/>
        <v>100</v>
      </c>
      <c r="E41" s="177">
        <v>5</v>
      </c>
      <c r="F41" s="178">
        <v>3</v>
      </c>
      <c r="G41" s="178"/>
      <c r="H41" s="179"/>
      <c r="I41" s="180"/>
      <c r="J41" s="181">
        <f t="shared" ref="J41:J48" si="29">E41+F41+G41+H41+I41</f>
        <v>8</v>
      </c>
      <c r="K41" s="182">
        <v>1</v>
      </c>
      <c r="L41" s="178"/>
      <c r="M41" s="178">
        <v>5</v>
      </c>
      <c r="N41" s="178">
        <v>7</v>
      </c>
      <c r="O41" s="180">
        <v>1</v>
      </c>
      <c r="P41" s="181">
        <f t="shared" ref="P41:P48" si="30">K41+L41+M41+N41+O41</f>
        <v>14</v>
      </c>
      <c r="Q41" s="182"/>
      <c r="R41" s="178">
        <v>41</v>
      </c>
      <c r="S41" s="178"/>
      <c r="T41" s="178">
        <v>26</v>
      </c>
      <c r="U41" s="180">
        <v>1</v>
      </c>
      <c r="V41" s="181">
        <f>Q41+R41+S41+++++T41+U41</f>
        <v>68</v>
      </c>
      <c r="W41" s="182"/>
      <c r="X41" s="178"/>
      <c r="Y41" s="178"/>
      <c r="Z41" s="178"/>
      <c r="AA41" s="180"/>
      <c r="AB41" s="181">
        <f t="shared" ref="AB41:AB48" si="31">W41+X41+Y41+Z41+AA41</f>
        <v>0</v>
      </c>
      <c r="AC41" s="182"/>
      <c r="AD41" s="178">
        <v>1</v>
      </c>
      <c r="AE41" s="178">
        <v>4</v>
      </c>
      <c r="AF41" s="178">
        <v>4</v>
      </c>
      <c r="AG41" s="179"/>
      <c r="AH41" s="179"/>
      <c r="AI41" s="179"/>
      <c r="AJ41" s="179"/>
      <c r="AK41" s="179">
        <v>1</v>
      </c>
      <c r="AL41" s="179"/>
      <c r="AM41" s="179"/>
      <c r="AN41" s="85">
        <f>AC41+AD41+AE41+AF41+AG41+AH41+AI41+AJ41+AK41++++AL41+AM41</f>
        <v>10</v>
      </c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</row>
    <row r="42" s="75" customFormat="1">
      <c r="B42" s="186" t="s">
        <v>57</v>
      </c>
      <c r="C42" s="157" t="s">
        <v>46</v>
      </c>
      <c r="D42" s="89">
        <f t="shared" si="0"/>
        <v>0</v>
      </c>
      <c r="E42" s="97"/>
      <c r="F42" s="98"/>
      <c r="G42" s="98"/>
      <c r="H42" s="99"/>
      <c r="I42" s="100"/>
      <c r="J42" s="101">
        <f t="shared" si="29"/>
        <v>0</v>
      </c>
      <c r="K42" s="102"/>
      <c r="L42" s="98"/>
      <c r="M42" s="98"/>
      <c r="N42" s="98"/>
      <c r="O42" s="100"/>
      <c r="P42" s="101">
        <f t="shared" si="30"/>
        <v>0</v>
      </c>
      <c r="Q42" s="102"/>
      <c r="R42" s="98"/>
      <c r="S42" s="98"/>
      <c r="T42" s="98"/>
      <c r="U42" s="100"/>
      <c r="V42" s="101">
        <f t="shared" ref="V42:V48" si="32">Q42+R42+S42+T42+U42</f>
        <v>0</v>
      </c>
      <c r="W42" s="102"/>
      <c r="X42" s="98"/>
      <c r="Y42" s="98"/>
      <c r="Z42" s="98"/>
      <c r="AA42" s="100"/>
      <c r="AB42" s="101">
        <f t="shared" si="31"/>
        <v>0</v>
      </c>
      <c r="AC42" s="102"/>
      <c r="AD42" s="98"/>
      <c r="AE42" s="98"/>
      <c r="AF42" s="98"/>
      <c r="AG42" s="99"/>
      <c r="AH42" s="99"/>
      <c r="AI42" s="99"/>
      <c r="AJ42" s="99"/>
      <c r="AK42" s="99"/>
      <c r="AL42" s="99"/>
      <c r="AM42" s="99"/>
      <c r="AN42" s="96">
        <f t="shared" ref="AN42:AN48" si="33">AC42+AD42+AE42+AF42+AG42+AH42+AI42+AJ42+AK42+AL42+AM42</f>
        <v>0</v>
      </c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</row>
    <row r="43" s="75" customFormat="1">
      <c r="B43" s="186" t="s">
        <v>58</v>
      </c>
      <c r="C43" s="157" t="s">
        <v>47</v>
      </c>
      <c r="D43" s="89">
        <f t="shared" si="0"/>
        <v>0</v>
      </c>
      <c r="E43" s="97"/>
      <c r="F43" s="98"/>
      <c r="G43" s="98"/>
      <c r="H43" s="99"/>
      <c r="I43" s="100"/>
      <c r="J43" s="101">
        <f t="shared" si="29"/>
        <v>0</v>
      </c>
      <c r="K43" s="102"/>
      <c r="L43" s="98"/>
      <c r="M43" s="98"/>
      <c r="N43" s="98"/>
      <c r="O43" s="100"/>
      <c r="P43" s="101">
        <f t="shared" si="30"/>
        <v>0</v>
      </c>
      <c r="Q43" s="102"/>
      <c r="R43" s="98"/>
      <c r="S43" s="98"/>
      <c r="T43" s="98"/>
      <c r="U43" s="100"/>
      <c r="V43" s="101">
        <f t="shared" si="32"/>
        <v>0</v>
      </c>
      <c r="W43" s="102"/>
      <c r="X43" s="98"/>
      <c r="Y43" s="98"/>
      <c r="Z43" s="98"/>
      <c r="AA43" s="100"/>
      <c r="AB43" s="101">
        <f t="shared" si="31"/>
        <v>0</v>
      </c>
      <c r="AC43" s="102"/>
      <c r="AD43" s="98"/>
      <c r="AE43" s="98"/>
      <c r="AF43" s="98"/>
      <c r="AG43" s="99"/>
      <c r="AH43" s="99"/>
      <c r="AI43" s="99"/>
      <c r="AJ43" s="99"/>
      <c r="AK43" s="99"/>
      <c r="AL43" s="99"/>
      <c r="AM43" s="99"/>
      <c r="AN43" s="96">
        <f t="shared" si="33"/>
        <v>0</v>
      </c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</row>
    <row r="44" s="75" customFormat="1">
      <c r="B44" s="187"/>
      <c r="C44" s="158" t="s">
        <v>48</v>
      </c>
      <c r="D44" s="89">
        <f t="shared" si="0"/>
        <v>0</v>
      </c>
      <c r="E44" s="159"/>
      <c r="F44" s="160"/>
      <c r="G44" s="160"/>
      <c r="H44" s="161"/>
      <c r="I44" s="162"/>
      <c r="J44" s="101">
        <f t="shared" si="29"/>
        <v>0</v>
      </c>
      <c r="K44" s="163"/>
      <c r="L44" s="160"/>
      <c r="M44" s="160"/>
      <c r="N44" s="160"/>
      <c r="O44" s="162"/>
      <c r="P44" s="101">
        <f t="shared" si="30"/>
        <v>0</v>
      </c>
      <c r="Q44" s="163"/>
      <c r="R44" s="160"/>
      <c r="S44" s="160"/>
      <c r="T44" s="160"/>
      <c r="U44" s="162"/>
      <c r="V44" s="101">
        <f t="shared" si="32"/>
        <v>0</v>
      </c>
      <c r="W44" s="163"/>
      <c r="X44" s="160"/>
      <c r="Y44" s="160"/>
      <c r="Z44" s="160"/>
      <c r="AA44" s="162"/>
      <c r="AB44" s="101">
        <f t="shared" si="31"/>
        <v>0</v>
      </c>
      <c r="AC44" s="163"/>
      <c r="AD44" s="160"/>
      <c r="AE44" s="160"/>
      <c r="AF44" s="160"/>
      <c r="AG44" s="161"/>
      <c r="AH44" s="161"/>
      <c r="AI44" s="161"/>
      <c r="AJ44" s="161"/>
      <c r="AK44" s="161"/>
      <c r="AL44" s="161"/>
      <c r="AM44" s="161"/>
      <c r="AN44" s="96">
        <f t="shared" si="33"/>
        <v>0</v>
      </c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</row>
    <row r="45" s="75" customFormat="1">
      <c r="B45" s="120"/>
      <c r="C45" s="121" t="s">
        <v>50</v>
      </c>
      <c r="D45" s="172">
        <f t="shared" si="0"/>
        <v>0</v>
      </c>
      <c r="E45" s="122"/>
      <c r="F45" s="123"/>
      <c r="G45" s="123"/>
      <c r="H45" s="124"/>
      <c r="I45" s="125"/>
      <c r="J45" s="126">
        <f t="shared" si="29"/>
        <v>0</v>
      </c>
      <c r="K45" s="127"/>
      <c r="L45" s="123"/>
      <c r="M45" s="123"/>
      <c r="N45" s="123"/>
      <c r="O45" s="125"/>
      <c r="P45" s="126">
        <f t="shared" si="30"/>
        <v>0</v>
      </c>
      <c r="Q45" s="127"/>
      <c r="R45" s="123"/>
      <c r="S45" s="123"/>
      <c r="T45" s="123"/>
      <c r="U45" s="125"/>
      <c r="V45" s="126">
        <f t="shared" si="32"/>
        <v>0</v>
      </c>
      <c r="W45" s="127"/>
      <c r="X45" s="123"/>
      <c r="Y45" s="123"/>
      <c r="Z45" s="123"/>
      <c r="AA45" s="125"/>
      <c r="AB45" s="126">
        <f t="shared" si="31"/>
        <v>0</v>
      </c>
      <c r="AC45" s="127"/>
      <c r="AD45" s="123"/>
      <c r="AE45" s="123"/>
      <c r="AF45" s="123"/>
      <c r="AG45" s="124"/>
      <c r="AH45" s="124"/>
      <c r="AI45" s="124"/>
      <c r="AJ45" s="124"/>
      <c r="AK45" s="124"/>
      <c r="AL45" s="124"/>
      <c r="AM45" s="124"/>
      <c r="AN45" s="128">
        <f t="shared" si="33"/>
        <v>0</v>
      </c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</row>
    <row r="46" s="75" customFormat="1">
      <c r="B46" s="129"/>
      <c r="C46" s="88" t="s">
        <v>51</v>
      </c>
      <c r="D46" s="89">
        <f t="shared" si="0"/>
        <v>0</v>
      </c>
      <c r="E46" s="97"/>
      <c r="F46" s="98"/>
      <c r="G46" s="98"/>
      <c r="H46" s="99"/>
      <c r="I46" s="100"/>
      <c r="J46" s="130">
        <f t="shared" si="29"/>
        <v>0</v>
      </c>
      <c r="K46" s="102"/>
      <c r="L46" s="98"/>
      <c r="M46" s="98"/>
      <c r="N46" s="98"/>
      <c r="O46" s="100"/>
      <c r="P46" s="130">
        <f t="shared" si="30"/>
        <v>0</v>
      </c>
      <c r="Q46" s="102"/>
      <c r="R46" s="98"/>
      <c r="S46" s="98"/>
      <c r="T46" s="98"/>
      <c r="U46" s="100"/>
      <c r="V46" s="130">
        <f t="shared" si="32"/>
        <v>0</v>
      </c>
      <c r="W46" s="102"/>
      <c r="X46" s="98"/>
      <c r="Y46" s="98"/>
      <c r="Z46" s="98"/>
      <c r="AA46" s="100"/>
      <c r="AB46" s="130">
        <f t="shared" si="31"/>
        <v>0</v>
      </c>
      <c r="AC46" s="102"/>
      <c r="AD46" s="98"/>
      <c r="AE46" s="98"/>
      <c r="AF46" s="98"/>
      <c r="AG46" s="99"/>
      <c r="AH46" s="99"/>
      <c r="AI46" s="99"/>
      <c r="AJ46" s="99"/>
      <c r="AK46" s="99"/>
      <c r="AL46" s="99"/>
      <c r="AM46" s="99"/>
      <c r="AN46" s="96">
        <f t="shared" si="33"/>
        <v>0</v>
      </c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</row>
    <row r="47" s="75" customFormat="1">
      <c r="B47" s="131" t="s">
        <v>52</v>
      </c>
      <c r="C47" s="132" t="s">
        <v>53</v>
      </c>
      <c r="D47" s="89">
        <f t="shared" si="0"/>
        <v>97</v>
      </c>
      <c r="E47" s="97">
        <v>4</v>
      </c>
      <c r="F47" s="98">
        <v>3</v>
      </c>
      <c r="G47" s="98"/>
      <c r="H47" s="99"/>
      <c r="I47" s="100"/>
      <c r="J47" s="130">
        <f t="shared" si="29"/>
        <v>7</v>
      </c>
      <c r="K47" s="102">
        <v>1</v>
      </c>
      <c r="L47" s="98"/>
      <c r="M47" s="98">
        <v>5</v>
      </c>
      <c r="N47" s="98">
        <v>7</v>
      </c>
      <c r="O47" s="100">
        <v>1</v>
      </c>
      <c r="P47" s="130">
        <f t="shared" si="30"/>
        <v>14</v>
      </c>
      <c r="Q47" s="102"/>
      <c r="R47" s="98">
        <v>39</v>
      </c>
      <c r="S47" s="98"/>
      <c r="T47" s="98">
        <v>26</v>
      </c>
      <c r="U47" s="100">
        <v>1</v>
      </c>
      <c r="V47" s="130">
        <f t="shared" si="32"/>
        <v>66</v>
      </c>
      <c r="W47" s="102"/>
      <c r="X47" s="98"/>
      <c r="Y47" s="98"/>
      <c r="Z47" s="98"/>
      <c r="AA47" s="100"/>
      <c r="AB47" s="130">
        <f t="shared" si="31"/>
        <v>0</v>
      </c>
      <c r="AC47" s="102"/>
      <c r="AD47" s="98">
        <v>1</v>
      </c>
      <c r="AE47" s="98">
        <v>4</v>
      </c>
      <c r="AF47" s="98">
        <v>4</v>
      </c>
      <c r="AG47" s="99"/>
      <c r="AH47" s="99"/>
      <c r="AI47" s="99"/>
      <c r="AJ47" s="99"/>
      <c r="AK47" s="99">
        <v>1</v>
      </c>
      <c r="AL47" s="99"/>
      <c r="AM47" s="99"/>
      <c r="AN47" s="96">
        <f t="shared" si="33"/>
        <v>10</v>
      </c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</row>
    <row r="48" s="75" customFormat="1">
      <c r="B48" s="129"/>
      <c r="C48" s="132" t="s">
        <v>54</v>
      </c>
      <c r="D48" s="89">
        <f t="shared" si="0"/>
        <v>0</v>
      </c>
      <c r="E48" s="97"/>
      <c r="F48" s="98"/>
      <c r="G48" s="98"/>
      <c r="H48" s="99"/>
      <c r="I48" s="100"/>
      <c r="J48" s="130">
        <f t="shared" si="29"/>
        <v>0</v>
      </c>
      <c r="K48" s="102"/>
      <c r="L48" s="98"/>
      <c r="M48" s="98"/>
      <c r="N48" s="98"/>
      <c r="O48" s="100"/>
      <c r="P48" s="130">
        <f t="shared" si="30"/>
        <v>0</v>
      </c>
      <c r="Q48" s="102"/>
      <c r="R48" s="98"/>
      <c r="S48" s="98"/>
      <c r="T48" s="98"/>
      <c r="U48" s="100"/>
      <c r="V48" s="130">
        <f t="shared" si="32"/>
        <v>0</v>
      </c>
      <c r="W48" s="102"/>
      <c r="X48" s="98"/>
      <c r="Y48" s="98"/>
      <c r="Z48" s="98"/>
      <c r="AA48" s="100"/>
      <c r="AB48" s="130">
        <f t="shared" si="31"/>
        <v>0</v>
      </c>
      <c r="AC48" s="102"/>
      <c r="AD48" s="98"/>
      <c r="AE48" s="98"/>
      <c r="AF48" s="98"/>
      <c r="AG48" s="99"/>
      <c r="AH48" s="99"/>
      <c r="AI48" s="99"/>
      <c r="AJ48" s="99"/>
      <c r="AK48" s="99"/>
      <c r="AL48" s="99"/>
      <c r="AM48" s="99"/>
      <c r="AN48" s="96">
        <f t="shared" si="33"/>
        <v>0</v>
      </c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</row>
    <row r="49" s="75" customFormat="1" ht="49.899999999999999" customHeight="1">
      <c r="B49" s="37" t="s">
        <v>60</v>
      </c>
      <c r="C49" s="133"/>
      <c r="D49" s="175">
        <f>J49+P49+V49+AB49+AN49</f>
        <v>8</v>
      </c>
      <c r="E49" s="40">
        <f>E50++E51</f>
        <v>0</v>
      </c>
      <c r="F49" s="40">
        <f t="shared" ref="F49:AN49" si="34">F50++F51</f>
        <v>1</v>
      </c>
      <c r="G49" s="40">
        <f t="shared" si="34"/>
        <v>0</v>
      </c>
      <c r="H49" s="40">
        <f t="shared" si="34"/>
        <v>0</v>
      </c>
      <c r="I49" s="40">
        <f t="shared" si="34"/>
        <v>0</v>
      </c>
      <c r="J49" s="40">
        <f t="shared" si="34"/>
        <v>1</v>
      </c>
      <c r="K49" s="40">
        <f t="shared" si="34"/>
        <v>0</v>
      </c>
      <c r="L49" s="40">
        <f t="shared" si="34"/>
        <v>0</v>
      </c>
      <c r="M49" s="40">
        <f t="shared" si="34"/>
        <v>0</v>
      </c>
      <c r="N49" s="40">
        <f t="shared" si="34"/>
        <v>0</v>
      </c>
      <c r="O49" s="40">
        <f t="shared" si="34"/>
        <v>0</v>
      </c>
      <c r="P49" s="40">
        <f t="shared" si="34"/>
        <v>0</v>
      </c>
      <c r="Q49" s="40">
        <f t="shared" si="34"/>
        <v>0</v>
      </c>
      <c r="R49" s="40">
        <f t="shared" si="34"/>
        <v>3</v>
      </c>
      <c r="S49" s="40">
        <f t="shared" si="34"/>
        <v>0</v>
      </c>
      <c r="T49" s="40">
        <f t="shared" si="34"/>
        <v>1</v>
      </c>
      <c r="U49" s="40">
        <f t="shared" si="34"/>
        <v>0</v>
      </c>
      <c r="V49" s="40">
        <f t="shared" si="34"/>
        <v>4</v>
      </c>
      <c r="W49" s="40">
        <f t="shared" si="34"/>
        <v>0</v>
      </c>
      <c r="X49" s="40">
        <f t="shared" si="34"/>
        <v>0</v>
      </c>
      <c r="Y49" s="40">
        <f t="shared" si="34"/>
        <v>0</v>
      </c>
      <c r="Z49" s="40">
        <f t="shared" si="34"/>
        <v>0</v>
      </c>
      <c r="AA49" s="40">
        <f t="shared" si="34"/>
        <v>0</v>
      </c>
      <c r="AB49" s="40">
        <f t="shared" si="34"/>
        <v>0</v>
      </c>
      <c r="AC49" s="40">
        <f t="shared" si="34"/>
        <v>0</v>
      </c>
      <c r="AD49" s="40">
        <f t="shared" si="34"/>
        <v>0</v>
      </c>
      <c r="AE49" s="40">
        <f t="shared" si="34"/>
        <v>0</v>
      </c>
      <c r="AF49" s="40">
        <f t="shared" si="34"/>
        <v>3</v>
      </c>
      <c r="AG49" s="40">
        <f t="shared" si="34"/>
        <v>0</v>
      </c>
      <c r="AH49" s="40">
        <f t="shared" si="34"/>
        <v>0</v>
      </c>
      <c r="AI49" s="40">
        <f t="shared" si="34"/>
        <v>0</v>
      </c>
      <c r="AJ49" s="40">
        <f t="shared" si="34"/>
        <v>0</v>
      </c>
      <c r="AK49" s="40">
        <f t="shared" si="34"/>
        <v>0</v>
      </c>
      <c r="AL49" s="40">
        <f t="shared" si="34"/>
        <v>0</v>
      </c>
      <c r="AM49" s="40">
        <f t="shared" si="34"/>
        <v>0</v>
      </c>
      <c r="AN49" s="40">
        <f t="shared" si="34"/>
        <v>3</v>
      </c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</row>
    <row r="50" s="75" customFormat="1">
      <c r="B50" s="48" t="s">
        <v>41</v>
      </c>
      <c r="C50" s="77" t="s">
        <v>61</v>
      </c>
      <c r="D50" s="172">
        <f t="shared" si="0"/>
        <v>0</v>
      </c>
      <c r="E50" s="177"/>
      <c r="F50" s="178"/>
      <c r="G50" s="178"/>
      <c r="H50" s="179"/>
      <c r="I50" s="180"/>
      <c r="J50" s="181">
        <f t="shared" ref="J50:J55" si="35">E50+F50+G50+H50+I50</f>
        <v>0</v>
      </c>
      <c r="K50" s="182"/>
      <c r="L50" s="178"/>
      <c r="M50" s="178"/>
      <c r="N50" s="178"/>
      <c r="O50" s="180"/>
      <c r="P50" s="181">
        <f t="shared" ref="P50:P55" si="36">K50+L50+M50+N50+O50</f>
        <v>0</v>
      </c>
      <c r="Q50" s="182"/>
      <c r="R50" s="178"/>
      <c r="S50" s="178"/>
      <c r="T50" s="178"/>
      <c r="U50" s="180"/>
      <c r="V50" s="181">
        <f t="shared" ref="V50:V55" si="37">Q50+R50+S50+T50+U50</f>
        <v>0</v>
      </c>
      <c r="W50" s="182"/>
      <c r="X50" s="178"/>
      <c r="Y50" s="178"/>
      <c r="Z50" s="178"/>
      <c r="AA50" s="180"/>
      <c r="AB50" s="181">
        <f t="shared" ref="AB50:AB55" si="38">W50+X50+Y50+Z50+AA50</f>
        <v>0</v>
      </c>
      <c r="AC50" s="182"/>
      <c r="AD50" s="178"/>
      <c r="AE50" s="178"/>
      <c r="AF50" s="178"/>
      <c r="AG50" s="179"/>
      <c r="AH50" s="179"/>
      <c r="AI50" s="179"/>
      <c r="AJ50" s="179"/>
      <c r="AK50" s="179"/>
      <c r="AL50" s="179"/>
      <c r="AM50" s="179"/>
      <c r="AN50" s="85">
        <f t="shared" ref="AN50:AN55" si="39">AC50+AD50+AE50+AF50+AG50+AH50+AI50+AJ50+AK50+AL50+AM50</f>
        <v>0</v>
      </c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</row>
    <row r="51" s="75" customFormat="1" ht="15" customHeight="1">
      <c r="B51" s="188"/>
      <c r="C51" s="103" t="s">
        <v>62</v>
      </c>
      <c r="D51" s="89">
        <f t="shared" si="0"/>
        <v>8</v>
      </c>
      <c r="E51" s="159"/>
      <c r="F51" s="160">
        <v>1</v>
      </c>
      <c r="G51" s="160"/>
      <c r="H51" s="161"/>
      <c r="I51" s="162"/>
      <c r="J51" s="101">
        <f t="shared" si="35"/>
        <v>1</v>
      </c>
      <c r="K51" s="163"/>
      <c r="L51" s="160"/>
      <c r="M51" s="160"/>
      <c r="N51" s="160"/>
      <c r="O51" s="162"/>
      <c r="P51" s="101">
        <f t="shared" si="36"/>
        <v>0</v>
      </c>
      <c r="Q51" s="163"/>
      <c r="R51" s="160">
        <v>3</v>
      </c>
      <c r="S51" s="160"/>
      <c r="T51" s="160">
        <v>1</v>
      </c>
      <c r="U51" s="162"/>
      <c r="V51" s="101">
        <f t="shared" si="37"/>
        <v>4</v>
      </c>
      <c r="W51" s="163"/>
      <c r="X51" s="160"/>
      <c r="Y51" s="160"/>
      <c r="Z51" s="160"/>
      <c r="AA51" s="162"/>
      <c r="AB51" s="101">
        <f t="shared" si="38"/>
        <v>0</v>
      </c>
      <c r="AC51" s="163"/>
      <c r="AD51" s="160"/>
      <c r="AE51" s="160"/>
      <c r="AF51" s="160">
        <v>3</v>
      </c>
      <c r="AG51" s="161"/>
      <c r="AH51" s="161"/>
      <c r="AI51" s="161"/>
      <c r="AJ51" s="161"/>
      <c r="AK51" s="161"/>
      <c r="AL51" s="161"/>
      <c r="AM51" s="161"/>
      <c r="AN51" s="96">
        <f t="shared" si="39"/>
        <v>3</v>
      </c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</row>
    <row r="52" s="75" customFormat="1">
      <c r="B52" s="120"/>
      <c r="C52" s="121" t="s">
        <v>50</v>
      </c>
      <c r="D52" s="78">
        <f>J52+P52+V52+AB52+AN52</f>
        <v>0</v>
      </c>
      <c r="E52" s="122"/>
      <c r="F52" s="123"/>
      <c r="G52" s="123"/>
      <c r="H52" s="124"/>
      <c r="I52" s="125"/>
      <c r="J52" s="126">
        <f t="shared" si="35"/>
        <v>0</v>
      </c>
      <c r="K52" s="127"/>
      <c r="L52" s="123"/>
      <c r="M52" s="123"/>
      <c r="N52" s="123"/>
      <c r="O52" s="125"/>
      <c r="P52" s="126">
        <f t="shared" si="36"/>
        <v>0</v>
      </c>
      <c r="Q52" s="127"/>
      <c r="R52" s="123"/>
      <c r="S52" s="123"/>
      <c r="T52" s="123"/>
      <c r="U52" s="125"/>
      <c r="V52" s="126">
        <f t="shared" si="37"/>
        <v>0</v>
      </c>
      <c r="W52" s="127"/>
      <c r="X52" s="123"/>
      <c r="Y52" s="123"/>
      <c r="Z52" s="123"/>
      <c r="AA52" s="125"/>
      <c r="AB52" s="126">
        <f t="shared" si="38"/>
        <v>0</v>
      </c>
      <c r="AC52" s="127"/>
      <c r="AD52" s="123"/>
      <c r="AE52" s="123"/>
      <c r="AF52" s="123"/>
      <c r="AG52" s="124"/>
      <c r="AH52" s="124"/>
      <c r="AI52" s="124"/>
      <c r="AJ52" s="124"/>
      <c r="AK52" s="124"/>
      <c r="AL52" s="124"/>
      <c r="AM52" s="124"/>
      <c r="AN52" s="128">
        <f t="shared" si="39"/>
        <v>0</v>
      </c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</row>
    <row r="53" s="75" customFormat="1">
      <c r="B53" s="129"/>
      <c r="C53" s="88" t="s">
        <v>51</v>
      </c>
      <c r="D53" s="89">
        <f t="shared" si="0"/>
        <v>0</v>
      </c>
      <c r="E53" s="97"/>
      <c r="F53" s="98"/>
      <c r="G53" s="98"/>
      <c r="H53" s="99"/>
      <c r="I53" s="100"/>
      <c r="J53" s="130">
        <f t="shared" si="35"/>
        <v>0</v>
      </c>
      <c r="K53" s="102"/>
      <c r="L53" s="98"/>
      <c r="M53" s="98"/>
      <c r="N53" s="98"/>
      <c r="O53" s="100"/>
      <c r="P53" s="130">
        <f t="shared" si="36"/>
        <v>0</v>
      </c>
      <c r="Q53" s="102"/>
      <c r="R53" s="98"/>
      <c r="S53" s="98"/>
      <c r="T53" s="98"/>
      <c r="U53" s="100"/>
      <c r="V53" s="130">
        <f t="shared" si="37"/>
        <v>0</v>
      </c>
      <c r="W53" s="102"/>
      <c r="X53" s="98"/>
      <c r="Y53" s="98"/>
      <c r="Z53" s="98"/>
      <c r="AA53" s="100"/>
      <c r="AB53" s="130">
        <f t="shared" si="38"/>
        <v>0</v>
      </c>
      <c r="AC53" s="102"/>
      <c r="AD53" s="98"/>
      <c r="AE53" s="98"/>
      <c r="AF53" s="98"/>
      <c r="AG53" s="99"/>
      <c r="AH53" s="99"/>
      <c r="AI53" s="99"/>
      <c r="AJ53" s="99"/>
      <c r="AK53" s="99"/>
      <c r="AL53" s="99"/>
      <c r="AM53" s="99"/>
      <c r="AN53" s="96">
        <f t="shared" si="39"/>
        <v>0</v>
      </c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</row>
    <row r="54" s="75" customFormat="1">
      <c r="B54" s="131" t="s">
        <v>52</v>
      </c>
      <c r="C54" s="132" t="s">
        <v>53</v>
      </c>
      <c r="D54" s="89">
        <f t="shared" si="0"/>
        <v>8</v>
      </c>
      <c r="E54" s="97"/>
      <c r="F54" s="98">
        <v>1</v>
      </c>
      <c r="G54" s="98"/>
      <c r="H54" s="99"/>
      <c r="I54" s="100"/>
      <c r="J54" s="130">
        <f t="shared" si="35"/>
        <v>1</v>
      </c>
      <c r="K54" s="102"/>
      <c r="L54" s="98"/>
      <c r="M54" s="98"/>
      <c r="N54" s="98"/>
      <c r="O54" s="100"/>
      <c r="P54" s="130">
        <f t="shared" si="36"/>
        <v>0</v>
      </c>
      <c r="Q54" s="102"/>
      <c r="R54" s="98">
        <v>3</v>
      </c>
      <c r="S54" s="98"/>
      <c r="T54" s="98">
        <v>1</v>
      </c>
      <c r="U54" s="100"/>
      <c r="V54" s="130">
        <f t="shared" si="37"/>
        <v>4</v>
      </c>
      <c r="W54" s="102"/>
      <c r="X54" s="98"/>
      <c r="Y54" s="98"/>
      <c r="Z54" s="98"/>
      <c r="AA54" s="100"/>
      <c r="AB54" s="130">
        <f t="shared" si="38"/>
        <v>0</v>
      </c>
      <c r="AC54" s="102"/>
      <c r="AD54" s="98"/>
      <c r="AE54" s="98"/>
      <c r="AF54" s="98">
        <v>3</v>
      </c>
      <c r="AG54" s="99"/>
      <c r="AH54" s="99"/>
      <c r="AI54" s="99"/>
      <c r="AJ54" s="99"/>
      <c r="AK54" s="99"/>
      <c r="AL54" s="99"/>
      <c r="AM54" s="99"/>
      <c r="AN54" s="96">
        <f t="shared" si="39"/>
        <v>3</v>
      </c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</row>
    <row r="55" s="75" customFormat="1">
      <c r="B55" s="129"/>
      <c r="C55" s="132" t="s">
        <v>54</v>
      </c>
      <c r="D55" s="89">
        <f t="shared" si="0"/>
        <v>0</v>
      </c>
      <c r="E55" s="97"/>
      <c r="F55" s="98"/>
      <c r="G55" s="98"/>
      <c r="H55" s="99"/>
      <c r="I55" s="100"/>
      <c r="J55" s="130">
        <f t="shared" si="35"/>
        <v>0</v>
      </c>
      <c r="K55" s="102"/>
      <c r="L55" s="98"/>
      <c r="M55" s="98"/>
      <c r="N55" s="98"/>
      <c r="O55" s="100"/>
      <c r="P55" s="130">
        <f t="shared" si="36"/>
        <v>0</v>
      </c>
      <c r="Q55" s="102"/>
      <c r="R55" s="98"/>
      <c r="S55" s="98"/>
      <c r="T55" s="98"/>
      <c r="U55" s="100"/>
      <c r="V55" s="130">
        <f t="shared" si="37"/>
        <v>0</v>
      </c>
      <c r="W55" s="102"/>
      <c r="X55" s="98"/>
      <c r="Y55" s="98"/>
      <c r="Z55" s="98"/>
      <c r="AA55" s="100"/>
      <c r="AB55" s="130">
        <f t="shared" si="38"/>
        <v>0</v>
      </c>
      <c r="AC55" s="102"/>
      <c r="AD55" s="98"/>
      <c r="AE55" s="98"/>
      <c r="AF55" s="98"/>
      <c r="AG55" s="99"/>
      <c r="AH55" s="99"/>
      <c r="AI55" s="99"/>
      <c r="AJ55" s="99"/>
      <c r="AK55" s="99"/>
      <c r="AL55" s="99"/>
      <c r="AM55" s="99"/>
      <c r="AN55" s="96">
        <f t="shared" si="39"/>
        <v>0</v>
      </c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</row>
    <row r="56" s="75" customFormat="1" ht="42" customHeight="1">
      <c r="B56" s="37" t="s">
        <v>63</v>
      </c>
      <c r="C56" s="133"/>
      <c r="D56" s="39">
        <f>J56+P56+V56+AB56+AN56</f>
        <v>622</v>
      </c>
      <c r="E56" s="40">
        <f>E57+E58</f>
        <v>7</v>
      </c>
      <c r="F56" s="40">
        <f t="shared" ref="F56:AN56" si="40">F57+F58</f>
        <v>14</v>
      </c>
      <c r="G56" s="40">
        <f t="shared" si="40"/>
        <v>0</v>
      </c>
      <c r="H56" s="40">
        <f t="shared" si="40"/>
        <v>0</v>
      </c>
      <c r="I56" s="40">
        <f t="shared" si="40"/>
        <v>0</v>
      </c>
      <c r="J56" s="40">
        <f>J57+J58</f>
        <v>21</v>
      </c>
      <c r="K56" s="40">
        <f>K57+K58</f>
        <v>1</v>
      </c>
      <c r="L56" s="40">
        <f t="shared" si="40"/>
        <v>0</v>
      </c>
      <c r="M56" s="40">
        <f t="shared" si="40"/>
        <v>16</v>
      </c>
      <c r="N56" s="40">
        <f t="shared" si="40"/>
        <v>31</v>
      </c>
      <c r="O56" s="40">
        <f t="shared" si="40"/>
        <v>1</v>
      </c>
      <c r="P56" s="40">
        <f>P57+P58</f>
        <v>49</v>
      </c>
      <c r="Q56" s="40">
        <f t="shared" si="40"/>
        <v>0</v>
      </c>
      <c r="R56" s="40">
        <f t="shared" si="40"/>
        <v>240</v>
      </c>
      <c r="S56" s="40">
        <f t="shared" si="40"/>
        <v>0</v>
      </c>
      <c r="T56" s="40">
        <f t="shared" si="40"/>
        <v>81</v>
      </c>
      <c r="U56" s="40">
        <f t="shared" si="40"/>
        <v>0</v>
      </c>
      <c r="V56" s="40">
        <f t="shared" si="40"/>
        <v>321</v>
      </c>
      <c r="W56" s="40">
        <f t="shared" si="40"/>
        <v>5</v>
      </c>
      <c r="X56" s="40">
        <f t="shared" si="40"/>
        <v>9</v>
      </c>
      <c r="Y56" s="40">
        <f t="shared" si="40"/>
        <v>0</v>
      </c>
      <c r="Z56" s="40">
        <f t="shared" si="40"/>
        <v>0</v>
      </c>
      <c r="AA56" s="40">
        <f t="shared" si="40"/>
        <v>0</v>
      </c>
      <c r="AB56" s="40">
        <f t="shared" si="40"/>
        <v>14</v>
      </c>
      <c r="AC56" s="40">
        <f t="shared" si="40"/>
        <v>1</v>
      </c>
      <c r="AD56" s="40">
        <f t="shared" si="40"/>
        <v>6</v>
      </c>
      <c r="AE56" s="40">
        <f t="shared" si="40"/>
        <v>22</v>
      </c>
      <c r="AF56" s="40">
        <f t="shared" si="40"/>
        <v>175</v>
      </c>
      <c r="AG56" s="40">
        <f t="shared" si="40"/>
        <v>6</v>
      </c>
      <c r="AH56" s="40">
        <f t="shared" si="40"/>
        <v>0</v>
      </c>
      <c r="AI56" s="40">
        <f t="shared" si="40"/>
        <v>0</v>
      </c>
      <c r="AJ56" s="40">
        <f t="shared" si="40"/>
        <v>1</v>
      </c>
      <c r="AK56" s="40">
        <f t="shared" si="40"/>
        <v>6</v>
      </c>
      <c r="AL56" s="40">
        <f t="shared" si="40"/>
        <v>0</v>
      </c>
      <c r="AM56" s="40">
        <f t="shared" si="40"/>
        <v>0</v>
      </c>
      <c r="AN56" s="40">
        <f t="shared" si="40"/>
        <v>217</v>
      </c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</row>
    <row r="57" s="75" customFormat="1">
      <c r="B57" s="48" t="s">
        <v>41</v>
      </c>
      <c r="C57" s="155" t="s">
        <v>61</v>
      </c>
      <c r="D57" s="78">
        <f t="shared" si="0"/>
        <v>0</v>
      </c>
      <c r="E57" s="177"/>
      <c r="F57" s="178"/>
      <c r="G57" s="178"/>
      <c r="H57" s="179"/>
      <c r="I57" s="180"/>
      <c r="J57" s="181">
        <f t="shared" ref="J57:J66" si="41">E57+F57+G57+H57+I57</f>
        <v>0</v>
      </c>
      <c r="K57" s="182"/>
      <c r="L57" s="178"/>
      <c r="M57" s="178"/>
      <c r="N57" s="178"/>
      <c r="O57" s="180"/>
      <c r="P57" s="181">
        <f t="shared" ref="P57:P66" si="42">K57+L57+M57+N57+O57</f>
        <v>0</v>
      </c>
      <c r="Q57" s="182"/>
      <c r="R57" s="178"/>
      <c r="S57" s="178"/>
      <c r="T57" s="178"/>
      <c r="U57" s="180"/>
      <c r="V57" s="181">
        <f t="shared" ref="V57:V66" si="43">Q57+R57+S57+T57+U57</f>
        <v>0</v>
      </c>
      <c r="W57" s="182"/>
      <c r="X57" s="178"/>
      <c r="Y57" s="178"/>
      <c r="Z57" s="178"/>
      <c r="AA57" s="180"/>
      <c r="AB57" s="181">
        <f t="shared" ref="AB57:AB66" si="44">W57+X57+Y57+Z57+AA57</f>
        <v>0</v>
      </c>
      <c r="AC57" s="182"/>
      <c r="AD57" s="178"/>
      <c r="AE57" s="178"/>
      <c r="AF57" s="178"/>
      <c r="AG57" s="179"/>
      <c r="AH57" s="179"/>
      <c r="AI57" s="179"/>
      <c r="AJ57" s="179"/>
      <c r="AK57" s="179"/>
      <c r="AL57" s="179"/>
      <c r="AM57" s="179"/>
      <c r="AN57" s="189">
        <f t="shared" ref="AN57:AN66" si="45">AC57+AD57+AE57+AF57+AG57+AH57+AI57+AJ57+AK57+AL57+AM57</f>
        <v>0</v>
      </c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</row>
    <row r="58" s="75" customFormat="1" ht="15" customHeight="1">
      <c r="B58" s="188"/>
      <c r="C58" s="158" t="s">
        <v>62</v>
      </c>
      <c r="D58" s="89">
        <f t="shared" si="0"/>
        <v>622</v>
      </c>
      <c r="E58" s="159">
        <v>7</v>
      </c>
      <c r="F58" s="160">
        <v>14</v>
      </c>
      <c r="G58" s="160"/>
      <c r="H58" s="161"/>
      <c r="I58" s="162"/>
      <c r="J58" s="101">
        <f t="shared" si="41"/>
        <v>21</v>
      </c>
      <c r="K58" s="163">
        <v>1</v>
      </c>
      <c r="L58" s="160"/>
      <c r="M58" s="160">
        <v>16</v>
      </c>
      <c r="N58" s="160">
        <v>31</v>
      </c>
      <c r="O58" s="162">
        <v>1</v>
      </c>
      <c r="P58" s="101">
        <f t="shared" si="42"/>
        <v>49</v>
      </c>
      <c r="Q58" s="163"/>
      <c r="R58" s="160">
        <v>240</v>
      </c>
      <c r="S58" s="160"/>
      <c r="T58" s="160">
        <v>81</v>
      </c>
      <c r="U58" s="162"/>
      <c r="V58" s="101">
        <f t="shared" si="43"/>
        <v>321</v>
      </c>
      <c r="W58" s="163">
        <v>5</v>
      </c>
      <c r="X58" s="160">
        <v>9</v>
      </c>
      <c r="Y58" s="160"/>
      <c r="Z58" s="160"/>
      <c r="AA58" s="162"/>
      <c r="AB58" s="101">
        <f t="shared" si="44"/>
        <v>14</v>
      </c>
      <c r="AC58" s="163">
        <v>1</v>
      </c>
      <c r="AD58" s="160">
        <v>6</v>
      </c>
      <c r="AE58" s="160">
        <v>22</v>
      </c>
      <c r="AF58" s="160">
        <v>175</v>
      </c>
      <c r="AG58" s="161">
        <v>6</v>
      </c>
      <c r="AH58" s="161"/>
      <c r="AI58" s="161"/>
      <c r="AJ58" s="161">
        <v>1</v>
      </c>
      <c r="AK58" s="161">
        <v>6</v>
      </c>
      <c r="AL58" s="161"/>
      <c r="AM58" s="161"/>
      <c r="AN58" s="190">
        <f t="shared" si="45"/>
        <v>217</v>
      </c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</row>
    <row r="59" s="75" customFormat="1">
      <c r="B59" s="120"/>
      <c r="C59" s="121" t="s">
        <v>50</v>
      </c>
      <c r="D59" s="172">
        <f t="shared" si="0"/>
        <v>0</v>
      </c>
      <c r="E59" s="122"/>
      <c r="F59" s="123"/>
      <c r="G59" s="123"/>
      <c r="H59" s="124"/>
      <c r="I59" s="125"/>
      <c r="J59" s="126">
        <f t="shared" si="41"/>
        <v>0</v>
      </c>
      <c r="K59" s="127"/>
      <c r="L59" s="123"/>
      <c r="M59" s="123"/>
      <c r="N59" s="123"/>
      <c r="O59" s="125"/>
      <c r="P59" s="126">
        <f t="shared" si="42"/>
        <v>0</v>
      </c>
      <c r="Q59" s="127"/>
      <c r="R59" s="123"/>
      <c r="S59" s="123"/>
      <c r="T59" s="123"/>
      <c r="U59" s="125"/>
      <c r="V59" s="126">
        <f t="shared" si="43"/>
        <v>0</v>
      </c>
      <c r="W59" s="127"/>
      <c r="X59" s="123"/>
      <c r="Y59" s="123"/>
      <c r="Z59" s="123"/>
      <c r="AA59" s="125"/>
      <c r="AB59" s="126">
        <f t="shared" si="44"/>
        <v>0</v>
      </c>
      <c r="AC59" s="127"/>
      <c r="AD59" s="123"/>
      <c r="AE59" s="123"/>
      <c r="AF59" s="123"/>
      <c r="AG59" s="124"/>
      <c r="AH59" s="124"/>
      <c r="AI59" s="124"/>
      <c r="AJ59" s="124"/>
      <c r="AK59" s="124"/>
      <c r="AL59" s="124"/>
      <c r="AM59" s="124"/>
      <c r="AN59" s="191">
        <f t="shared" si="45"/>
        <v>0</v>
      </c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</row>
    <row r="60" s="75" customFormat="1">
      <c r="B60" s="129"/>
      <c r="C60" s="88" t="s">
        <v>51</v>
      </c>
      <c r="D60" s="89">
        <f t="shared" ref="D60:D66" si="46">J60+P60+V60+AB60+AN60</f>
        <v>0</v>
      </c>
      <c r="E60" s="97"/>
      <c r="F60" s="98"/>
      <c r="G60" s="98"/>
      <c r="H60" s="99"/>
      <c r="I60" s="100"/>
      <c r="J60" s="130">
        <f t="shared" si="41"/>
        <v>0</v>
      </c>
      <c r="K60" s="102"/>
      <c r="L60" s="98"/>
      <c r="M60" s="98"/>
      <c r="N60" s="98"/>
      <c r="O60" s="100"/>
      <c r="P60" s="130">
        <f t="shared" si="42"/>
        <v>0</v>
      </c>
      <c r="Q60" s="102"/>
      <c r="R60" s="98"/>
      <c r="S60" s="98"/>
      <c r="T60" s="98"/>
      <c r="U60" s="100"/>
      <c r="V60" s="130">
        <f t="shared" si="43"/>
        <v>0</v>
      </c>
      <c r="W60" s="102"/>
      <c r="X60" s="98"/>
      <c r="Y60" s="98"/>
      <c r="Z60" s="98"/>
      <c r="AA60" s="100"/>
      <c r="AB60" s="130">
        <f t="shared" si="44"/>
        <v>0</v>
      </c>
      <c r="AC60" s="102"/>
      <c r="AD60" s="98"/>
      <c r="AE60" s="98"/>
      <c r="AF60" s="98"/>
      <c r="AG60" s="99"/>
      <c r="AH60" s="99"/>
      <c r="AI60" s="99"/>
      <c r="AJ60" s="99"/>
      <c r="AK60" s="99"/>
      <c r="AL60" s="99"/>
      <c r="AM60" s="99"/>
      <c r="AN60" s="190">
        <f t="shared" si="45"/>
        <v>0</v>
      </c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</row>
    <row r="61" s="75" customFormat="1">
      <c r="B61" s="131" t="s">
        <v>52</v>
      </c>
      <c r="C61" s="132" t="s">
        <v>53</v>
      </c>
      <c r="D61" s="89">
        <f t="shared" si="46"/>
        <v>0</v>
      </c>
      <c r="E61" s="97"/>
      <c r="F61" s="98"/>
      <c r="G61" s="98"/>
      <c r="H61" s="99"/>
      <c r="I61" s="100"/>
      <c r="J61" s="130">
        <f t="shared" si="41"/>
        <v>0</v>
      </c>
      <c r="K61" s="102"/>
      <c r="L61" s="98"/>
      <c r="M61" s="98"/>
      <c r="N61" s="98"/>
      <c r="O61" s="100"/>
      <c r="P61" s="130">
        <f t="shared" si="42"/>
        <v>0</v>
      </c>
      <c r="Q61" s="102"/>
      <c r="R61" s="98"/>
      <c r="S61" s="98"/>
      <c r="T61" s="98"/>
      <c r="U61" s="100"/>
      <c r="V61" s="130">
        <f t="shared" si="43"/>
        <v>0</v>
      </c>
      <c r="W61" s="102"/>
      <c r="X61" s="98"/>
      <c r="Y61" s="98"/>
      <c r="Z61" s="98"/>
      <c r="AA61" s="100"/>
      <c r="AB61" s="130">
        <f t="shared" si="44"/>
        <v>0</v>
      </c>
      <c r="AC61" s="102"/>
      <c r="AD61" s="98"/>
      <c r="AE61" s="98"/>
      <c r="AF61" s="98"/>
      <c r="AG61" s="99"/>
      <c r="AH61" s="99"/>
      <c r="AI61" s="99"/>
      <c r="AJ61" s="99"/>
      <c r="AK61" s="99"/>
      <c r="AL61" s="99"/>
      <c r="AM61" s="99"/>
      <c r="AN61" s="190">
        <f t="shared" si="45"/>
        <v>0</v>
      </c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</row>
    <row r="62" s="75" customFormat="1">
      <c r="B62" s="129"/>
      <c r="C62" s="192" t="s">
        <v>54</v>
      </c>
      <c r="D62" s="112">
        <f t="shared" si="46"/>
        <v>622</v>
      </c>
      <c r="E62" s="159">
        <v>7</v>
      </c>
      <c r="F62" s="160">
        <v>14</v>
      </c>
      <c r="G62" s="160"/>
      <c r="H62" s="161"/>
      <c r="I62" s="162"/>
      <c r="J62" s="193">
        <f t="shared" si="41"/>
        <v>21</v>
      </c>
      <c r="K62" s="163">
        <v>1</v>
      </c>
      <c r="L62" s="160"/>
      <c r="M62" s="160">
        <v>16</v>
      </c>
      <c r="N62" s="160">
        <v>31</v>
      </c>
      <c r="O62" s="162">
        <v>1</v>
      </c>
      <c r="P62" s="193">
        <f t="shared" si="42"/>
        <v>49</v>
      </c>
      <c r="Q62" s="163"/>
      <c r="R62" s="160">
        <v>240</v>
      </c>
      <c r="S62" s="160"/>
      <c r="T62" s="160">
        <v>81</v>
      </c>
      <c r="U62" s="162"/>
      <c r="V62" s="193">
        <f t="shared" si="43"/>
        <v>321</v>
      </c>
      <c r="W62" s="163">
        <v>5</v>
      </c>
      <c r="X62" s="160">
        <v>9</v>
      </c>
      <c r="Y62" s="160"/>
      <c r="Z62" s="160"/>
      <c r="AA62" s="162"/>
      <c r="AB62" s="193">
        <f t="shared" si="44"/>
        <v>14</v>
      </c>
      <c r="AC62" s="163">
        <v>1</v>
      </c>
      <c r="AD62" s="160">
        <v>6</v>
      </c>
      <c r="AE62" s="160">
        <v>22</v>
      </c>
      <c r="AF62" s="160">
        <v>175</v>
      </c>
      <c r="AG62" s="161">
        <v>6</v>
      </c>
      <c r="AH62" s="161"/>
      <c r="AI62" s="161"/>
      <c r="AJ62" s="161">
        <v>1</v>
      </c>
      <c r="AK62" s="161">
        <v>6</v>
      </c>
      <c r="AL62" s="161"/>
      <c r="AM62" s="161"/>
      <c r="AN62" s="194">
        <f t="shared" si="45"/>
        <v>217</v>
      </c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</row>
    <row r="63" s="75" customFormat="1" ht="27.75" customHeight="1">
      <c r="B63" s="195" t="s">
        <v>64</v>
      </c>
      <c r="C63" s="196"/>
      <c r="D63" s="197">
        <f t="shared" si="46"/>
        <v>0</v>
      </c>
      <c r="E63" s="197"/>
      <c r="F63" s="197"/>
      <c r="G63" s="197"/>
      <c r="H63" s="197"/>
      <c r="I63" s="197"/>
      <c r="J63" s="43">
        <f t="shared" si="41"/>
        <v>0</v>
      </c>
      <c r="K63" s="43"/>
      <c r="L63" s="43"/>
      <c r="M63" s="43"/>
      <c r="N63" s="43"/>
      <c r="O63" s="43"/>
      <c r="P63" s="43">
        <f t="shared" si="42"/>
        <v>0</v>
      </c>
      <c r="Q63" s="43"/>
      <c r="R63" s="43"/>
      <c r="S63" s="43"/>
      <c r="T63" s="43"/>
      <c r="U63" s="43"/>
      <c r="V63" s="43">
        <f t="shared" si="43"/>
        <v>0</v>
      </c>
      <c r="W63" s="43"/>
      <c r="X63" s="43"/>
      <c r="Y63" s="43"/>
      <c r="Z63" s="43"/>
      <c r="AA63" s="43"/>
      <c r="AB63" s="43">
        <f t="shared" si="44"/>
        <v>0</v>
      </c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>
        <f t="shared" si="45"/>
        <v>0</v>
      </c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</row>
    <row r="64" ht="27.75" customHeight="1">
      <c r="B64" s="195" t="s">
        <v>65</v>
      </c>
      <c r="C64" s="195"/>
      <c r="D64" s="197">
        <f t="shared" si="46"/>
        <v>7</v>
      </c>
      <c r="E64" s="198"/>
      <c r="F64" s="198"/>
      <c r="G64" s="198"/>
      <c r="H64" s="198"/>
      <c r="I64" s="198"/>
      <c r="J64" s="43">
        <f t="shared" si="41"/>
        <v>0</v>
      </c>
      <c r="K64" s="198"/>
      <c r="L64" s="198"/>
      <c r="M64" s="198"/>
      <c r="N64" s="198"/>
      <c r="O64" s="198"/>
      <c r="P64" s="43">
        <f t="shared" si="42"/>
        <v>0</v>
      </c>
      <c r="Q64" s="198"/>
      <c r="R64" s="198">
        <v>3</v>
      </c>
      <c r="S64" s="198"/>
      <c r="T64" s="198">
        <v>3</v>
      </c>
      <c r="U64" s="198"/>
      <c r="V64" s="43">
        <f t="shared" si="43"/>
        <v>6</v>
      </c>
      <c r="W64" s="198"/>
      <c r="X64" s="198">
        <v>1</v>
      </c>
      <c r="Y64" s="198"/>
      <c r="Z64" s="198"/>
      <c r="AA64" s="198"/>
      <c r="AB64" s="43">
        <f t="shared" si="44"/>
        <v>1</v>
      </c>
      <c r="AC64" s="198"/>
      <c r="AD64" s="198"/>
      <c r="AE64" s="198"/>
      <c r="AF64" s="198"/>
      <c r="AG64" s="198"/>
      <c r="AH64" s="198"/>
      <c r="AI64" s="198"/>
      <c r="AJ64" s="198"/>
      <c r="AK64" s="198"/>
      <c r="AL64" s="198"/>
      <c r="AM64" s="198"/>
      <c r="AN64" s="43">
        <f t="shared" si="45"/>
        <v>0</v>
      </c>
      <c r="AO64" s="199"/>
      <c r="AP64" s="199"/>
      <c r="AQ64" s="199"/>
      <c r="AR64" s="199"/>
      <c r="AS64" s="199"/>
      <c r="AT64" s="199"/>
      <c r="AU64" s="199"/>
      <c r="AV64" s="199"/>
      <c r="AW64" s="199"/>
      <c r="AX64" s="199"/>
      <c r="AY64" s="199"/>
    </row>
    <row r="65" ht="27.75" customHeight="1">
      <c r="B65" s="195" t="s">
        <v>66</v>
      </c>
      <c r="C65" s="195"/>
      <c r="D65" s="197">
        <f t="shared" si="46"/>
        <v>0</v>
      </c>
      <c r="E65" s="198"/>
      <c r="F65" s="198"/>
      <c r="G65" s="198"/>
      <c r="H65" s="198"/>
      <c r="I65" s="198"/>
      <c r="J65" s="43">
        <f t="shared" si="41"/>
        <v>0</v>
      </c>
      <c r="K65" s="198"/>
      <c r="L65" s="198"/>
      <c r="M65" s="198"/>
      <c r="N65" s="198"/>
      <c r="O65" s="198"/>
      <c r="P65" s="43">
        <f t="shared" si="42"/>
        <v>0</v>
      </c>
      <c r="Q65" s="198"/>
      <c r="R65" s="198"/>
      <c r="S65" s="198"/>
      <c r="T65" s="198"/>
      <c r="U65" s="198"/>
      <c r="V65" s="43">
        <f t="shared" si="43"/>
        <v>0</v>
      </c>
      <c r="W65" s="198"/>
      <c r="X65" s="198"/>
      <c r="Y65" s="198"/>
      <c r="Z65" s="198"/>
      <c r="AA65" s="198"/>
      <c r="AB65" s="43">
        <f t="shared" si="44"/>
        <v>0</v>
      </c>
      <c r="AC65" s="198"/>
      <c r="AD65" s="198"/>
      <c r="AE65" s="198"/>
      <c r="AF65" s="198"/>
      <c r="AG65" s="198"/>
      <c r="AH65" s="198"/>
      <c r="AI65" s="198"/>
      <c r="AJ65" s="198"/>
      <c r="AK65" s="198"/>
      <c r="AL65" s="198"/>
      <c r="AM65" s="198"/>
      <c r="AN65" s="43">
        <f t="shared" si="45"/>
        <v>0</v>
      </c>
      <c r="AO65" s="199"/>
      <c r="AP65" s="199"/>
      <c r="AQ65" s="199"/>
      <c r="AR65" s="199"/>
      <c r="AS65" s="199"/>
      <c r="AT65" s="199"/>
      <c r="AU65" s="199"/>
      <c r="AV65" s="199"/>
      <c r="AW65" s="199"/>
      <c r="AX65" s="199"/>
      <c r="AY65" s="199"/>
    </row>
    <row r="66" ht="27.75" customHeight="1">
      <c r="B66" s="195" t="s">
        <v>67</v>
      </c>
      <c r="C66" s="195"/>
      <c r="D66" s="197">
        <f t="shared" si="46"/>
        <v>0</v>
      </c>
      <c r="E66" s="198"/>
      <c r="F66" s="198"/>
      <c r="G66" s="198"/>
      <c r="H66" s="198"/>
      <c r="I66" s="198"/>
      <c r="J66" s="43">
        <f t="shared" si="41"/>
        <v>0</v>
      </c>
      <c r="K66" s="198"/>
      <c r="L66" s="198"/>
      <c r="M66" s="198"/>
      <c r="N66" s="198"/>
      <c r="O66" s="198"/>
      <c r="P66" s="43">
        <f t="shared" si="42"/>
        <v>0</v>
      </c>
      <c r="Q66" s="198"/>
      <c r="R66" s="198"/>
      <c r="S66" s="198"/>
      <c r="T66" s="198"/>
      <c r="U66" s="198"/>
      <c r="V66" s="43">
        <f t="shared" si="43"/>
        <v>0</v>
      </c>
      <c r="W66" s="198"/>
      <c r="X66" s="198"/>
      <c r="Y66" s="198"/>
      <c r="Z66" s="198"/>
      <c r="AA66" s="198"/>
      <c r="AB66" s="43">
        <f t="shared" si="44"/>
        <v>0</v>
      </c>
      <c r="AC66" s="198"/>
      <c r="AD66" s="198"/>
      <c r="AE66" s="198"/>
      <c r="AF66" s="198"/>
      <c r="AG66" s="198"/>
      <c r="AH66" s="198"/>
      <c r="AI66" s="198"/>
      <c r="AJ66" s="198"/>
      <c r="AK66" s="198"/>
      <c r="AL66" s="198"/>
      <c r="AM66" s="198"/>
      <c r="AN66" s="43">
        <f t="shared" si="45"/>
        <v>0</v>
      </c>
      <c r="AO66" s="199"/>
      <c r="AP66" s="199"/>
      <c r="AQ66" s="199"/>
      <c r="AR66" s="199"/>
      <c r="AS66" s="199"/>
      <c r="AT66" s="199"/>
      <c r="AU66" s="199"/>
      <c r="AV66" s="199"/>
      <c r="AW66" s="199"/>
      <c r="AX66" s="199"/>
      <c r="AY66" s="199"/>
    </row>
    <row r="67" ht="15">
      <c r="B67" s="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199"/>
      <c r="AO67" s="199"/>
      <c r="AP67" s="199"/>
      <c r="AQ67" s="199"/>
      <c r="AR67" s="199"/>
      <c r="AS67" s="199"/>
      <c r="AT67" s="199"/>
      <c r="AU67" s="199"/>
      <c r="AV67" s="199"/>
      <c r="AW67" s="199"/>
      <c r="AX67" s="199"/>
      <c r="AY67" s="199"/>
    </row>
    <row r="68" ht="15">
      <c r="B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199"/>
      <c r="AO68" s="199"/>
      <c r="AP68" s="199"/>
      <c r="AQ68" s="199"/>
      <c r="AR68" s="199"/>
      <c r="AS68" s="199"/>
      <c r="AT68" s="199"/>
      <c r="AU68" s="199"/>
      <c r="AV68" s="199"/>
      <c r="AW68" s="199"/>
      <c r="AX68" s="199"/>
      <c r="AY68" s="199"/>
    </row>
    <row r="69" ht="15">
      <c r="B69" s="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199"/>
      <c r="AO69" s="199"/>
      <c r="AP69" s="199"/>
      <c r="AQ69" s="199"/>
      <c r="AR69" s="199"/>
      <c r="AS69" s="199"/>
      <c r="AT69" s="199"/>
      <c r="AU69" s="199"/>
      <c r="AV69" s="199"/>
      <c r="AW69" s="199"/>
      <c r="AX69" s="199"/>
      <c r="AY69" s="199"/>
    </row>
    <row r="70" ht="15">
      <c r="B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199"/>
      <c r="AO70" s="199"/>
      <c r="AP70" s="199"/>
      <c r="AQ70" s="199"/>
      <c r="AR70" s="199"/>
      <c r="AS70" s="199"/>
      <c r="AT70" s="199"/>
      <c r="AU70" s="199"/>
      <c r="AV70" s="199"/>
      <c r="AW70" s="199"/>
      <c r="AX70" s="199"/>
      <c r="AY70" s="199"/>
    </row>
    <row r="71" ht="15">
      <c r="B71" s="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199"/>
      <c r="AO71" s="199"/>
      <c r="AP71" s="199"/>
      <c r="AQ71" s="199"/>
      <c r="AR71" s="199"/>
      <c r="AS71" s="199"/>
      <c r="AT71" s="199"/>
      <c r="AU71" s="199"/>
      <c r="AV71" s="199"/>
      <c r="AW71" s="199"/>
      <c r="AX71" s="199"/>
      <c r="AY71" s="199"/>
    </row>
    <row r="72" ht="15">
      <c r="B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199"/>
      <c r="AO72" s="199"/>
      <c r="AP72" s="199"/>
      <c r="AQ72" s="199"/>
      <c r="AR72" s="199"/>
      <c r="AS72" s="199"/>
      <c r="AT72" s="199"/>
      <c r="AU72" s="199"/>
      <c r="AV72" s="199"/>
      <c r="AW72" s="199"/>
      <c r="AX72" s="199"/>
      <c r="AY72" s="199"/>
    </row>
    <row r="73" ht="15">
      <c r="B73" s="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199"/>
      <c r="AO73" s="199"/>
      <c r="AP73" s="199"/>
      <c r="AQ73" s="199"/>
      <c r="AR73" s="199"/>
      <c r="AS73" s="199"/>
      <c r="AT73" s="199"/>
      <c r="AU73" s="199"/>
      <c r="AV73" s="199"/>
      <c r="AW73" s="199"/>
      <c r="AX73" s="199"/>
      <c r="AY73" s="199"/>
    </row>
    <row r="74" ht="15">
      <c r="B74" s="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199"/>
      <c r="AO74" s="199"/>
      <c r="AP74" s="199"/>
      <c r="AQ74" s="199"/>
      <c r="AR74" s="199"/>
      <c r="AS74" s="199"/>
      <c r="AT74" s="199"/>
      <c r="AU74" s="199"/>
      <c r="AV74" s="199"/>
      <c r="AW74" s="199"/>
      <c r="AX74" s="199"/>
      <c r="AY74" s="199"/>
    </row>
    <row r="75" ht="15">
      <c r="B75" s="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199"/>
      <c r="AO75" s="199"/>
      <c r="AP75" s="199"/>
      <c r="AQ75" s="199"/>
      <c r="AR75" s="199"/>
      <c r="AS75" s="199"/>
      <c r="AT75" s="199"/>
      <c r="AU75" s="199"/>
      <c r="AV75" s="199"/>
      <c r="AW75" s="199"/>
      <c r="AX75" s="199"/>
      <c r="AY75" s="199"/>
    </row>
    <row r="76" ht="15">
      <c r="B76" s="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199"/>
      <c r="AO76" s="199"/>
      <c r="AP76" s="199"/>
      <c r="AQ76" s="199"/>
      <c r="AR76" s="199"/>
      <c r="AS76" s="199"/>
      <c r="AT76" s="199"/>
      <c r="AU76" s="199"/>
      <c r="AV76" s="199"/>
      <c r="AW76" s="199"/>
      <c r="AX76" s="199"/>
      <c r="AY76" s="199"/>
    </row>
    <row r="77" ht="15">
      <c r="B77" s="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199"/>
      <c r="AO77" s="199"/>
      <c r="AP77" s="199"/>
      <c r="AQ77" s="199"/>
      <c r="AR77" s="199"/>
      <c r="AS77" s="199"/>
      <c r="AT77" s="199"/>
      <c r="AU77" s="199"/>
      <c r="AV77" s="199"/>
      <c r="AW77" s="199"/>
      <c r="AX77" s="199"/>
      <c r="AY77" s="199"/>
    </row>
    <row r="78" ht="15">
      <c r="B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199"/>
      <c r="AO78" s="199"/>
      <c r="AP78" s="199"/>
      <c r="AQ78" s="199"/>
      <c r="AR78" s="199"/>
      <c r="AS78" s="199"/>
      <c r="AT78" s="199"/>
      <c r="AU78" s="199"/>
      <c r="AV78" s="199"/>
      <c r="AW78" s="199"/>
      <c r="AX78" s="199"/>
      <c r="AY78" s="199"/>
    </row>
    <row r="79" ht="15">
      <c r="B79" s="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199"/>
      <c r="AO79" s="199"/>
      <c r="AP79" s="199"/>
      <c r="AQ79" s="199"/>
      <c r="AR79" s="199"/>
      <c r="AS79" s="199"/>
      <c r="AT79" s="199"/>
      <c r="AU79" s="199"/>
      <c r="AV79" s="199"/>
      <c r="AW79" s="199"/>
      <c r="AX79" s="199"/>
      <c r="AY79" s="199"/>
    </row>
    <row r="80" ht="15">
      <c r="B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199"/>
      <c r="AO80" s="199"/>
      <c r="AP80" s="199"/>
      <c r="AQ80" s="199"/>
      <c r="AR80" s="199"/>
      <c r="AS80" s="199"/>
      <c r="AT80" s="199"/>
      <c r="AU80" s="199"/>
      <c r="AV80" s="199"/>
      <c r="AW80" s="199"/>
      <c r="AX80" s="199"/>
      <c r="AY80" s="199"/>
    </row>
    <row r="81" ht="15">
      <c r="B81" s="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199"/>
      <c r="AO81" s="199"/>
      <c r="AP81" s="199"/>
      <c r="AQ81" s="199"/>
      <c r="AR81" s="199"/>
      <c r="AS81" s="199"/>
      <c r="AT81" s="199"/>
      <c r="AU81" s="199"/>
      <c r="AV81" s="199"/>
      <c r="AW81" s="199"/>
      <c r="AX81" s="199"/>
      <c r="AY81" s="199"/>
    </row>
    <row r="82" ht="15">
      <c r="B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199"/>
      <c r="AO82" s="199"/>
      <c r="AP82" s="199"/>
      <c r="AQ82" s="199"/>
      <c r="AR82" s="199"/>
      <c r="AS82" s="199"/>
      <c r="AT82" s="199"/>
      <c r="AU82" s="199"/>
      <c r="AV82" s="199"/>
      <c r="AW82" s="199"/>
      <c r="AX82" s="199"/>
      <c r="AY82" s="199"/>
    </row>
    <row r="83" ht="15">
      <c r="B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199"/>
      <c r="AO83" s="199"/>
      <c r="AP83" s="199"/>
      <c r="AQ83" s="199"/>
      <c r="AR83" s="199"/>
      <c r="AS83" s="199"/>
      <c r="AT83" s="199"/>
      <c r="AU83" s="199"/>
      <c r="AV83" s="199"/>
      <c r="AW83" s="199"/>
      <c r="AX83" s="199"/>
      <c r="AY83" s="199"/>
    </row>
    <row r="84" ht="15">
      <c r="B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199"/>
      <c r="AO84" s="199"/>
      <c r="AP84" s="199"/>
      <c r="AQ84" s="199"/>
      <c r="AR84" s="199"/>
      <c r="AS84" s="199"/>
      <c r="AT84" s="199"/>
      <c r="AU84" s="199"/>
      <c r="AV84" s="199"/>
      <c r="AW84" s="199"/>
      <c r="AX84" s="199"/>
      <c r="AY84" s="199"/>
    </row>
    <row r="85" ht="15">
      <c r="B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199"/>
      <c r="AO85" s="199"/>
      <c r="AP85" s="199"/>
      <c r="AQ85" s="199"/>
      <c r="AR85" s="199"/>
      <c r="AS85" s="199"/>
      <c r="AT85" s="199"/>
      <c r="AU85" s="199"/>
      <c r="AV85" s="199"/>
      <c r="AW85" s="199"/>
      <c r="AX85" s="199"/>
      <c r="AY85" s="199"/>
    </row>
    <row r="86" ht="15">
      <c r="B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199"/>
      <c r="AO86" s="199"/>
      <c r="AP86" s="199"/>
      <c r="AQ86" s="199"/>
      <c r="AR86" s="199"/>
      <c r="AS86" s="199"/>
      <c r="AT86" s="199"/>
      <c r="AU86" s="199"/>
      <c r="AV86" s="199"/>
      <c r="AW86" s="199"/>
      <c r="AX86" s="199"/>
      <c r="AY86" s="199"/>
    </row>
    <row r="87" ht="15">
      <c r="B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199"/>
      <c r="AO87" s="199"/>
      <c r="AP87" s="199"/>
      <c r="AQ87" s="199"/>
      <c r="AR87" s="199"/>
      <c r="AS87" s="199"/>
      <c r="AT87" s="199"/>
      <c r="AU87" s="199"/>
      <c r="AV87" s="199"/>
      <c r="AW87" s="199"/>
      <c r="AX87" s="199"/>
      <c r="AY87" s="199"/>
    </row>
    <row r="88" ht="15">
      <c r="B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199"/>
      <c r="AO88" s="199"/>
      <c r="AP88" s="199"/>
      <c r="AQ88" s="199"/>
      <c r="AR88" s="199"/>
      <c r="AS88" s="199"/>
      <c r="AT88" s="199"/>
      <c r="AU88" s="199"/>
      <c r="AV88" s="199"/>
      <c r="AW88" s="199"/>
      <c r="AX88" s="199"/>
      <c r="AY88" s="199"/>
    </row>
    <row r="89" ht="15">
      <c r="B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199"/>
      <c r="AO89" s="199"/>
      <c r="AP89" s="199"/>
      <c r="AQ89" s="199"/>
      <c r="AR89" s="199"/>
      <c r="AS89" s="199"/>
      <c r="AT89" s="199"/>
      <c r="AU89" s="199"/>
      <c r="AV89" s="199"/>
      <c r="AW89" s="199"/>
      <c r="AX89" s="199"/>
      <c r="AY89" s="199"/>
    </row>
    <row r="90" ht="15">
      <c r="B90" s="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199"/>
      <c r="AO90" s="199"/>
      <c r="AP90" s="199"/>
      <c r="AQ90" s="199"/>
      <c r="AR90" s="199"/>
      <c r="AS90" s="199"/>
      <c r="AT90" s="199"/>
      <c r="AU90" s="199"/>
      <c r="AV90" s="199"/>
      <c r="AW90" s="199"/>
      <c r="AX90" s="199"/>
      <c r="AY90" s="199"/>
    </row>
    <row r="91" ht="15">
      <c r="B91" s="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199"/>
      <c r="AO91" s="199"/>
      <c r="AP91" s="199"/>
      <c r="AQ91" s="199"/>
      <c r="AR91" s="199"/>
      <c r="AS91" s="199"/>
      <c r="AT91" s="199"/>
      <c r="AU91" s="199"/>
      <c r="AV91" s="199"/>
      <c r="AW91" s="199"/>
      <c r="AX91" s="199"/>
      <c r="AY91" s="199"/>
    </row>
    <row r="92" ht="15">
      <c r="B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199"/>
      <c r="AO92" s="199"/>
      <c r="AP92" s="199"/>
      <c r="AQ92" s="199"/>
      <c r="AR92" s="199"/>
      <c r="AS92" s="199"/>
      <c r="AT92" s="199"/>
      <c r="AU92" s="199"/>
      <c r="AV92" s="199"/>
      <c r="AW92" s="199"/>
      <c r="AX92" s="199"/>
      <c r="AY92" s="199"/>
    </row>
    <row r="93" ht="15">
      <c r="B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199"/>
      <c r="AO93" s="199"/>
      <c r="AP93" s="199"/>
      <c r="AQ93" s="199"/>
      <c r="AR93" s="199"/>
      <c r="AS93" s="199"/>
      <c r="AT93" s="199"/>
      <c r="AU93" s="199"/>
      <c r="AV93" s="199"/>
      <c r="AW93" s="199"/>
      <c r="AX93" s="199"/>
      <c r="AY93" s="199"/>
    </row>
    <row r="94" ht="15">
      <c r="B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199"/>
      <c r="AO94" s="199"/>
      <c r="AP94" s="199"/>
      <c r="AQ94" s="199"/>
      <c r="AR94" s="199"/>
      <c r="AS94" s="199"/>
      <c r="AT94" s="199"/>
      <c r="AU94" s="199"/>
      <c r="AV94" s="199"/>
      <c r="AW94" s="199"/>
      <c r="AX94" s="199"/>
      <c r="AY94" s="199"/>
    </row>
    <row r="95" ht="15">
      <c r="B95" s="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199"/>
      <c r="AO95" s="199"/>
      <c r="AP95" s="199"/>
      <c r="AQ95" s="199"/>
      <c r="AR95" s="199"/>
      <c r="AS95" s="199"/>
      <c r="AT95" s="199"/>
      <c r="AU95" s="199"/>
      <c r="AV95" s="199"/>
      <c r="AW95" s="199"/>
      <c r="AX95" s="199"/>
      <c r="AY95" s="199"/>
    </row>
    <row r="96" ht="15">
      <c r="B96" s="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199"/>
      <c r="AO96" s="199"/>
      <c r="AP96" s="199"/>
      <c r="AQ96" s="199"/>
      <c r="AR96" s="199"/>
      <c r="AS96" s="199"/>
      <c r="AT96" s="199"/>
      <c r="AU96" s="199"/>
      <c r="AV96" s="199"/>
      <c r="AW96" s="199"/>
      <c r="AX96" s="199"/>
      <c r="AY96" s="199"/>
    </row>
    <row r="97" ht="15">
      <c r="B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199"/>
      <c r="AO97" s="199"/>
      <c r="AP97" s="199"/>
      <c r="AQ97" s="199"/>
      <c r="AR97" s="199"/>
      <c r="AS97" s="199"/>
      <c r="AT97" s="199"/>
      <c r="AU97" s="199"/>
      <c r="AV97" s="199"/>
      <c r="AW97" s="199"/>
      <c r="AX97" s="199"/>
      <c r="AY97" s="199"/>
    </row>
    <row r="98" ht="15">
      <c r="B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199"/>
      <c r="AO98" s="199"/>
      <c r="AP98" s="199"/>
      <c r="AQ98" s="199"/>
      <c r="AR98" s="199"/>
      <c r="AS98" s="199"/>
      <c r="AT98" s="199"/>
      <c r="AU98" s="199"/>
      <c r="AV98" s="199"/>
      <c r="AW98" s="199"/>
      <c r="AX98" s="199"/>
      <c r="AY98" s="199"/>
    </row>
    <row r="99" ht="15">
      <c r="B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199"/>
      <c r="AO99" s="199"/>
      <c r="AP99" s="199"/>
      <c r="AQ99" s="199"/>
      <c r="AR99" s="199"/>
      <c r="AS99" s="199"/>
      <c r="AT99" s="199"/>
      <c r="AU99" s="199"/>
      <c r="AV99" s="199"/>
      <c r="AW99" s="199"/>
      <c r="AX99" s="199"/>
      <c r="AY99" s="199"/>
    </row>
    <row r="100" ht="15">
      <c r="B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199"/>
      <c r="AO100" s="199"/>
      <c r="AP100" s="199"/>
      <c r="AQ100" s="199"/>
      <c r="AR100" s="199"/>
      <c r="AS100" s="199"/>
      <c r="AT100" s="199"/>
      <c r="AU100" s="199"/>
      <c r="AV100" s="199"/>
      <c r="AW100" s="199"/>
      <c r="AX100" s="199"/>
      <c r="AY100" s="199"/>
    </row>
    <row r="101" ht="15">
      <c r="B101" s="1"/>
      <c r="AN101" s="199"/>
      <c r="AO101" s="199"/>
      <c r="AP101" s="199"/>
      <c r="AQ101" s="199"/>
      <c r="AR101" s="199"/>
      <c r="AS101" s="199"/>
      <c r="AT101" s="199"/>
      <c r="AU101" s="199"/>
      <c r="AV101" s="199"/>
      <c r="AW101" s="199"/>
      <c r="AX101" s="199"/>
      <c r="AY101" s="199"/>
    </row>
    <row r="102" ht="15">
      <c r="B102" s="1"/>
    </row>
    <row r="103" ht="15">
      <c r="B103" s="1"/>
    </row>
    <row r="104" ht="15">
      <c r="B104" s="1"/>
    </row>
    <row r="105" ht="15">
      <c r="B105" s="1"/>
    </row>
    <row r="106" ht="15">
      <c r="B106" s="1"/>
    </row>
    <row r="107" ht="15">
      <c r="B107" s="1"/>
    </row>
    <row r="108" ht="15">
      <c r="B108" s="1"/>
    </row>
    <row r="109" ht="15">
      <c r="B109" s="1"/>
    </row>
    <row r="110" ht="15">
      <c r="B110" s="1"/>
    </row>
    <row r="111" ht="15">
      <c r="B111" s="1"/>
    </row>
    <row r="112" ht="15">
      <c r="B112" s="1"/>
    </row>
    <row r="113" ht="15">
      <c r="B113" s="1"/>
    </row>
    <row r="114" ht="15">
      <c r="B114" s="1"/>
    </row>
    <row r="115" ht="15">
      <c r="B115" s="1"/>
    </row>
    <row r="116" ht="15">
      <c r="B116" s="1"/>
    </row>
    <row r="117" ht="15">
      <c r="B117" s="1"/>
    </row>
    <row r="118" ht="15">
      <c r="B118" s="1"/>
    </row>
    <row r="119" ht="15">
      <c r="B119" s="1"/>
    </row>
    <row r="120" ht="15">
      <c r="B120" s="1"/>
    </row>
    <row r="121" ht="15">
      <c r="B121" s="1"/>
    </row>
    <row r="122" ht="15">
      <c r="B122" s="1"/>
    </row>
    <row r="123" ht="15">
      <c r="B123" s="1"/>
    </row>
    <row r="124" ht="15">
      <c r="B124" s="1"/>
    </row>
    <row r="125" ht="15">
      <c r="B125" s="1"/>
    </row>
    <row r="126" ht="15">
      <c r="B126" s="1"/>
    </row>
    <row r="127" ht="15">
      <c r="B127" s="1"/>
    </row>
    <row r="128" ht="15">
      <c r="B128" s="1"/>
    </row>
    <row r="129" ht="15">
      <c r="B129" s="1"/>
    </row>
    <row r="130" ht="15">
      <c r="B130" s="1"/>
    </row>
    <row r="131" ht="15">
      <c r="B131" s="1"/>
    </row>
    <row r="132" ht="15">
      <c r="B132" s="1"/>
    </row>
    <row r="133" ht="15">
      <c r="B133" s="1"/>
    </row>
    <row r="134" ht="15">
      <c r="B134" s="1"/>
    </row>
    <row r="135" ht="15">
      <c r="B135" s="1"/>
    </row>
    <row r="136" ht="15">
      <c r="B136" s="1"/>
    </row>
    <row r="137" ht="15">
      <c r="B137" s="1"/>
    </row>
    <row r="138" ht="15">
      <c r="B138" s="1"/>
    </row>
    <row r="139" ht="15">
      <c r="B139" s="1"/>
    </row>
    <row r="140" ht="15">
      <c r="B140" s="1"/>
    </row>
    <row r="141" ht="15">
      <c r="B141" s="1"/>
    </row>
    <row r="142" ht="15">
      <c r="B142" s="1"/>
    </row>
    <row r="143" ht="15">
      <c r="B143" s="1"/>
    </row>
    <row r="144" ht="15">
      <c r="B144" s="1"/>
    </row>
    <row r="145" ht="15">
      <c r="B145" s="1"/>
    </row>
    <row r="146" ht="15">
      <c r="B146" s="1"/>
    </row>
    <row r="147" ht="15">
      <c r="B147" s="1"/>
    </row>
    <row r="148" ht="15">
      <c r="B148" s="1"/>
    </row>
    <row r="149" ht="15">
      <c r="B149" s="1"/>
    </row>
    <row r="150" ht="15">
      <c r="B150" s="1"/>
    </row>
    <row r="151" ht="15">
      <c r="B151" s="1"/>
    </row>
    <row r="152" ht="15">
      <c r="B152" s="1"/>
    </row>
    <row r="153" ht="15">
      <c r="B153" s="1"/>
    </row>
    <row r="154" ht="15">
      <c r="B154" s="1"/>
    </row>
    <row r="155" ht="15">
      <c r="B155" s="1"/>
    </row>
    <row r="156" ht="15">
      <c r="B156" s="1"/>
    </row>
    <row r="157" ht="15">
      <c r="B157" s="1"/>
    </row>
    <row r="158" ht="15">
      <c r="B158" s="1"/>
    </row>
    <row r="159" ht="15">
      <c r="B159" s="1"/>
    </row>
    <row r="160" ht="15">
      <c r="B160" s="1"/>
    </row>
    <row r="161" ht="15">
      <c r="B161" s="1"/>
    </row>
    <row r="162" ht="15">
      <c r="B162" s="1"/>
    </row>
    <row r="163" ht="15">
      <c r="B163" s="1"/>
    </row>
    <row r="164" ht="15">
      <c r="B164" s="1"/>
    </row>
    <row r="165" ht="15">
      <c r="B165" s="1"/>
    </row>
    <row r="166" ht="15">
      <c r="B166" s="1"/>
    </row>
    <row r="167" ht="15">
      <c r="B167" s="1"/>
    </row>
    <row r="168" ht="15">
      <c r="B168" s="1"/>
    </row>
    <row r="169" ht="15">
      <c r="B169" s="1"/>
    </row>
    <row r="170" ht="15">
      <c r="B170" s="1"/>
    </row>
    <row r="171" ht="15">
      <c r="B171" s="1"/>
    </row>
    <row r="172" ht="15">
      <c r="B172" s="1"/>
    </row>
    <row r="173" ht="15">
      <c r="B173" s="1"/>
    </row>
    <row r="174" ht="15">
      <c r="B174" s="1"/>
    </row>
    <row r="175" ht="15">
      <c r="B175" s="1"/>
    </row>
    <row r="176" ht="15">
      <c r="B176" s="1"/>
    </row>
    <row r="177" ht="15">
      <c r="B177" s="1"/>
    </row>
    <row r="178" ht="15">
      <c r="B178" s="1"/>
    </row>
    <row r="179" ht="15">
      <c r="B179" s="1"/>
    </row>
    <row r="180" ht="15">
      <c r="B180" s="1"/>
    </row>
    <row r="181" ht="15">
      <c r="B181" s="1"/>
    </row>
    <row r="182" ht="15">
      <c r="B182" s="1"/>
    </row>
    <row r="183" ht="15">
      <c r="B183" s="1"/>
    </row>
    <row r="184" ht="15">
      <c r="B184" s="1"/>
    </row>
    <row r="185" ht="15">
      <c r="B185" s="1"/>
    </row>
    <row r="186" ht="15">
      <c r="B186" s="1"/>
    </row>
    <row r="187" ht="15">
      <c r="B187" s="1"/>
    </row>
    <row r="188" ht="15">
      <c r="B188" s="1"/>
    </row>
    <row r="189" ht="15">
      <c r="B189" s="1"/>
    </row>
    <row r="190" ht="15">
      <c r="B190" s="1"/>
    </row>
    <row r="191" ht="15">
      <c r="B191" s="1"/>
    </row>
    <row r="192" ht="15">
      <c r="B192" s="1"/>
    </row>
    <row r="193" ht="15">
      <c r="B193" s="1"/>
    </row>
    <row r="194" ht="15">
      <c r="B194" s="1"/>
    </row>
    <row r="195" ht="15">
      <c r="B195" s="1"/>
    </row>
    <row r="196" ht="15">
      <c r="B196" s="1"/>
    </row>
    <row r="197" ht="15">
      <c r="B197" s="1"/>
    </row>
    <row r="198" ht="15">
      <c r="B198" s="1"/>
    </row>
    <row r="199" ht="15">
      <c r="B199" s="1"/>
    </row>
    <row r="200" ht="15">
      <c r="B200" s="1"/>
    </row>
    <row r="201" ht="15">
      <c r="B201" s="1"/>
    </row>
    <row r="202" ht="15">
      <c r="B202" s="1"/>
    </row>
    <row r="203" ht="15">
      <c r="B203" s="1"/>
    </row>
    <row r="204" ht="15">
      <c r="B204" s="1"/>
    </row>
    <row r="205" ht="15">
      <c r="B205" s="1"/>
    </row>
    <row r="206" ht="15">
      <c r="B206" s="1"/>
    </row>
    <row r="207" ht="15">
      <c r="B207" s="1"/>
    </row>
    <row r="208" ht="15">
      <c r="B208" s="1"/>
    </row>
    <row r="209" ht="15">
      <c r="B209" s="1"/>
    </row>
    <row r="210" ht="15">
      <c r="B210" s="1"/>
    </row>
    <row r="211" ht="15">
      <c r="B211" s="1"/>
    </row>
    <row r="212" ht="15">
      <c r="B212" s="1"/>
    </row>
    <row r="213" ht="15">
      <c r="B213" s="1"/>
    </row>
    <row r="214" ht="15">
      <c r="B214" s="1"/>
    </row>
    <row r="215" ht="15">
      <c r="B215" s="1"/>
    </row>
    <row r="216" ht="15">
      <c r="B216" s="1"/>
    </row>
    <row r="217" ht="15">
      <c r="B217" s="1"/>
    </row>
    <row r="218" ht="15">
      <c r="B218" s="1"/>
    </row>
    <row r="219" ht="15">
      <c r="B219" s="1"/>
    </row>
    <row r="220" ht="15">
      <c r="B220" s="1"/>
    </row>
    <row r="221" ht="15">
      <c r="B221" s="1"/>
    </row>
    <row r="222" ht="15">
      <c r="B222" s="1"/>
    </row>
    <row r="223" ht="15">
      <c r="B223" s="1"/>
    </row>
    <row r="224" ht="15">
      <c r="B224" s="1"/>
    </row>
    <row r="225" ht="15">
      <c r="B225" s="1"/>
    </row>
    <row r="226" ht="15">
      <c r="B226" s="1"/>
    </row>
    <row r="227" ht="15">
      <c r="B227" s="1"/>
    </row>
    <row r="228" ht="15">
      <c r="B228" s="1"/>
    </row>
    <row r="229" ht="15">
      <c r="B229" s="1"/>
    </row>
    <row r="230" ht="15">
      <c r="B230" s="1"/>
    </row>
    <row r="231" ht="15">
      <c r="B231" s="1"/>
    </row>
    <row r="232" ht="15">
      <c r="B232" s="1"/>
    </row>
    <row r="233" ht="15">
      <c r="B233" s="1"/>
    </row>
    <row r="234" ht="15">
      <c r="B234" s="1"/>
    </row>
    <row r="235" ht="15">
      <c r="B235" s="1"/>
    </row>
    <row r="236" ht="15">
      <c r="B236" s="1"/>
    </row>
    <row r="237" ht="15">
      <c r="B237" s="1"/>
    </row>
    <row r="238" ht="15">
      <c r="B238" s="1"/>
    </row>
    <row r="239" ht="15">
      <c r="B239" s="1"/>
    </row>
    <row r="240" ht="15">
      <c r="B240" s="1"/>
    </row>
    <row r="241" ht="15">
      <c r="B241" s="1"/>
    </row>
    <row r="242" ht="15">
      <c r="B242" s="1"/>
    </row>
    <row r="243" ht="15">
      <c r="B243" s="1"/>
    </row>
    <row r="244" ht="15">
      <c r="B244" s="1"/>
    </row>
    <row r="245" ht="15">
      <c r="B245" s="1"/>
    </row>
    <row r="246" ht="15">
      <c r="B246" s="1"/>
    </row>
    <row r="247" ht="15">
      <c r="B247" s="1"/>
    </row>
    <row r="248" ht="15">
      <c r="B248" s="1"/>
    </row>
    <row r="249" ht="15">
      <c r="B249" s="1"/>
    </row>
    <row r="250" ht="15">
      <c r="B250" s="1"/>
    </row>
    <row r="251" ht="15">
      <c r="B251" s="1"/>
    </row>
    <row r="252" ht="15">
      <c r="B252" s="1"/>
    </row>
    <row r="253" ht="15">
      <c r="B253" s="1"/>
    </row>
    <row r="254" ht="15">
      <c r="B254" s="1"/>
    </row>
    <row r="255" ht="15">
      <c r="B255" s="1"/>
    </row>
    <row r="256" ht="15">
      <c r="B256" s="1"/>
    </row>
    <row r="257" ht="15">
      <c r="B257" s="1"/>
    </row>
    <row r="258" ht="15">
      <c r="B258" s="1"/>
    </row>
    <row r="259" ht="15">
      <c r="B259" s="1"/>
    </row>
    <row r="260" ht="15">
      <c r="B260" s="1"/>
    </row>
    <row r="261" ht="15">
      <c r="B261" s="1"/>
    </row>
    <row r="262" ht="15">
      <c r="B262" s="1"/>
    </row>
    <row r="263" ht="15">
      <c r="B263" s="1"/>
    </row>
    <row r="264" ht="15">
      <c r="B264" s="1"/>
    </row>
    <row r="265" ht="15">
      <c r="B265" s="1"/>
    </row>
    <row r="266" ht="15">
      <c r="B266" s="1"/>
    </row>
    <row r="267" ht="15">
      <c r="B267" s="1"/>
    </row>
    <row r="268" ht="15">
      <c r="B268" s="1"/>
    </row>
    <row r="269" ht="15">
      <c r="B269" s="1"/>
    </row>
    <row r="270" ht="15">
      <c r="B270" s="1"/>
    </row>
    <row r="271" ht="15">
      <c r="B271" s="1"/>
    </row>
    <row r="272" ht="15">
      <c r="B272" s="1"/>
    </row>
    <row r="273" ht="15">
      <c r="B273" s="1"/>
    </row>
    <row r="274" ht="15">
      <c r="B274" s="1"/>
    </row>
    <row r="275" ht="15">
      <c r="B275" s="1"/>
    </row>
    <row r="276" ht="15">
      <c r="B276" s="1"/>
    </row>
    <row r="277" ht="15">
      <c r="B277" s="1"/>
    </row>
    <row r="278" ht="15">
      <c r="B278" s="1"/>
    </row>
    <row r="279" ht="15">
      <c r="B279" s="1"/>
    </row>
    <row r="280" ht="15">
      <c r="B280" s="1"/>
    </row>
    <row r="281" ht="15">
      <c r="B281" s="1"/>
    </row>
    <row r="282" ht="15">
      <c r="B282" s="1"/>
    </row>
    <row r="283" ht="15">
      <c r="B283" s="1"/>
    </row>
    <row r="284" ht="15">
      <c r="B284" s="1"/>
    </row>
    <row r="285" ht="15">
      <c r="B285" s="1"/>
    </row>
    <row r="286" ht="15">
      <c r="B286" s="1"/>
    </row>
    <row r="287" ht="15">
      <c r="B287" s="1"/>
    </row>
    <row r="288" ht="15">
      <c r="B288" s="1"/>
    </row>
    <row r="289" ht="15">
      <c r="B289" s="1"/>
    </row>
    <row r="290" ht="15">
      <c r="B290" s="1"/>
    </row>
    <row r="291" ht="15">
      <c r="B291" s="1"/>
    </row>
    <row r="292" ht="15">
      <c r="B292" s="1"/>
    </row>
    <row r="293" ht="15">
      <c r="B293" s="1"/>
    </row>
    <row r="294" ht="15">
      <c r="B294" s="1"/>
    </row>
    <row r="295" ht="15">
      <c r="B295" s="1"/>
    </row>
    <row r="296" ht="15">
      <c r="B296" s="1"/>
    </row>
    <row r="297" ht="15">
      <c r="B297" s="1"/>
    </row>
    <row r="298" ht="15">
      <c r="B298" s="1"/>
    </row>
    <row r="299" ht="15">
      <c r="B299" s="1"/>
    </row>
    <row r="300" ht="15">
      <c r="B300" s="1"/>
    </row>
    <row r="301" ht="15">
      <c r="B301" s="1"/>
    </row>
    <row r="302" ht="15">
      <c r="B302" s="1"/>
    </row>
    <row r="303" ht="15">
      <c r="B303" s="1"/>
    </row>
    <row r="304" ht="15">
      <c r="B304" s="1"/>
    </row>
    <row r="305" ht="15">
      <c r="B305" s="1"/>
    </row>
    <row r="306" ht="15">
      <c r="B306" s="1"/>
    </row>
    <row r="307" ht="15">
      <c r="B307" s="1"/>
    </row>
    <row r="308" ht="15">
      <c r="B308" s="1"/>
    </row>
    <row r="309" ht="15">
      <c r="B309" s="1"/>
    </row>
    <row r="310" ht="15">
      <c r="B310" s="1"/>
    </row>
    <row r="311" ht="15">
      <c r="B311" s="1"/>
    </row>
    <row r="312" ht="15">
      <c r="B312" s="1"/>
    </row>
    <row r="313" ht="15">
      <c r="B313" s="1"/>
    </row>
    <row r="314" ht="15">
      <c r="B314" s="1"/>
    </row>
    <row r="315" ht="15">
      <c r="B315" s="1"/>
    </row>
    <row r="316" ht="15">
      <c r="B316" s="1"/>
    </row>
    <row r="317" ht="15">
      <c r="B317" s="1"/>
    </row>
    <row r="318" ht="15">
      <c r="B318" s="1"/>
    </row>
    <row r="319" ht="15">
      <c r="B319" s="1"/>
    </row>
    <row r="320" ht="15">
      <c r="B320" s="1"/>
    </row>
    <row r="321" ht="15">
      <c r="B321" s="1"/>
    </row>
    <row r="322" ht="15">
      <c r="B322" s="1"/>
    </row>
    <row r="323" ht="15">
      <c r="B323" s="1"/>
    </row>
    <row r="324" ht="15">
      <c r="B324" s="1"/>
    </row>
    <row r="325" ht="15">
      <c r="B325" s="1"/>
    </row>
    <row r="326" ht="15">
      <c r="B326" s="1"/>
    </row>
    <row r="327" ht="15">
      <c r="B327" s="1"/>
    </row>
    <row r="328" ht="15">
      <c r="B328" s="1"/>
    </row>
    <row r="329" ht="15">
      <c r="B329" s="1"/>
    </row>
    <row r="330" ht="15">
      <c r="B330" s="1"/>
    </row>
    <row r="331" ht="15">
      <c r="B331" s="1"/>
    </row>
    <row r="332" ht="15">
      <c r="B332" s="1"/>
    </row>
    <row r="333" ht="15">
      <c r="B333" s="1"/>
    </row>
    <row r="334" ht="15">
      <c r="B334" s="1"/>
    </row>
    <row r="335" ht="15">
      <c r="B335" s="1"/>
    </row>
    <row r="336" ht="15">
      <c r="B336" s="1"/>
    </row>
    <row r="337" ht="15">
      <c r="B337" s="1"/>
    </row>
    <row r="338" ht="15">
      <c r="B338" s="1"/>
    </row>
    <row r="339" ht="15">
      <c r="B339" s="1"/>
    </row>
    <row r="340" ht="15">
      <c r="B340" s="1"/>
    </row>
    <row r="341" ht="15">
      <c r="B341" s="1"/>
    </row>
    <row r="342" ht="15">
      <c r="B342" s="1"/>
    </row>
    <row r="343" ht="15">
      <c r="B343" s="1"/>
    </row>
    <row r="344" ht="15">
      <c r="B344" s="1"/>
    </row>
    <row r="345" ht="15">
      <c r="B345" s="1"/>
    </row>
    <row r="346" ht="15">
      <c r="B346" s="1"/>
    </row>
    <row r="347" ht="15">
      <c r="B347" s="1"/>
    </row>
    <row r="348" ht="15">
      <c r="B348" s="1"/>
    </row>
    <row r="349" ht="15">
      <c r="B349" s="1"/>
    </row>
    <row r="350" ht="15">
      <c r="B350" s="1"/>
    </row>
    <row r="351" ht="15">
      <c r="B351" s="1"/>
    </row>
    <row r="352" ht="15">
      <c r="B352" s="1"/>
    </row>
    <row r="353" ht="15">
      <c r="B353" s="1"/>
    </row>
    <row r="354" ht="15">
      <c r="B354" s="1"/>
    </row>
    <row r="355" ht="15">
      <c r="B355" s="1"/>
    </row>
    <row r="356" ht="15">
      <c r="B356" s="1"/>
    </row>
    <row r="357" ht="15">
      <c r="B357" s="1"/>
    </row>
    <row r="358" ht="15">
      <c r="B358" s="1"/>
    </row>
    <row r="359" ht="15">
      <c r="B359" s="1"/>
    </row>
    <row r="360" ht="15">
      <c r="B360" s="1"/>
    </row>
    <row r="361" ht="15">
      <c r="B361" s="1"/>
    </row>
    <row r="362" ht="15">
      <c r="B362" s="1"/>
    </row>
    <row r="363" ht="15">
      <c r="B363" s="1"/>
    </row>
    <row r="364" ht="15">
      <c r="B364" s="1"/>
    </row>
    <row r="365" ht="15">
      <c r="B365" s="1"/>
    </row>
    <row r="366" ht="15">
      <c r="B366" s="1"/>
    </row>
    <row r="367" ht="15">
      <c r="B367" s="1"/>
    </row>
    <row r="368" ht="15">
      <c r="B368" s="1"/>
    </row>
    <row r="369" ht="15">
      <c r="B369" s="1"/>
    </row>
    <row r="370" ht="15">
      <c r="B370" s="1"/>
    </row>
    <row r="371" ht="15">
      <c r="B371" s="1"/>
    </row>
    <row r="372" ht="15">
      <c r="B372" s="1"/>
    </row>
    <row r="373" ht="15">
      <c r="B373" s="1"/>
    </row>
    <row r="374" ht="15">
      <c r="B374" s="1"/>
    </row>
    <row r="375" ht="15">
      <c r="B375" s="1"/>
    </row>
    <row r="376" ht="15">
      <c r="B376" s="1"/>
    </row>
    <row r="377" ht="15">
      <c r="B377" s="1"/>
    </row>
    <row r="378" ht="15">
      <c r="B378" s="1"/>
    </row>
    <row r="379" ht="15">
      <c r="B379" s="1"/>
    </row>
    <row r="380" ht="15">
      <c r="B380" s="1"/>
    </row>
    <row r="381" ht="15">
      <c r="B381" s="1"/>
    </row>
    <row r="382" ht="15">
      <c r="B382" s="1"/>
    </row>
    <row r="383" ht="15">
      <c r="B383" s="1"/>
    </row>
    <row r="384" ht="15">
      <c r="B384" s="1"/>
    </row>
    <row r="385" ht="15">
      <c r="B385" s="1"/>
    </row>
    <row r="386" ht="15">
      <c r="B386" s="1"/>
    </row>
    <row r="387" ht="15">
      <c r="B387" s="1"/>
    </row>
    <row r="388" ht="15">
      <c r="B388" s="1"/>
    </row>
    <row r="389" ht="15">
      <c r="B389" s="1"/>
    </row>
    <row r="390" ht="15">
      <c r="B390" s="1"/>
    </row>
    <row r="391" ht="15">
      <c r="B391" s="1"/>
    </row>
    <row r="392" ht="15">
      <c r="B392" s="1"/>
    </row>
    <row r="393" ht="15">
      <c r="B393" s="1"/>
    </row>
    <row r="394" ht="15">
      <c r="B394" s="1"/>
    </row>
    <row r="395" ht="15">
      <c r="B395" s="1"/>
    </row>
    <row r="396" ht="15">
      <c r="B396" s="1"/>
    </row>
    <row r="397" ht="15">
      <c r="B397" s="1"/>
    </row>
    <row r="398" ht="15">
      <c r="B398" s="1"/>
    </row>
    <row r="399" ht="15">
      <c r="B399" s="1"/>
    </row>
    <row r="400" ht="15">
      <c r="B400" s="1"/>
    </row>
    <row r="401" ht="15">
      <c r="B401" s="1"/>
    </row>
    <row r="402" ht="15">
      <c r="B402" s="1"/>
    </row>
    <row r="403" ht="15">
      <c r="B403" s="1"/>
    </row>
    <row r="404" ht="15">
      <c r="B404" s="1"/>
    </row>
    <row r="405" ht="15">
      <c r="B405" s="1"/>
    </row>
    <row r="406" ht="15">
      <c r="B406" s="1"/>
    </row>
    <row r="407" ht="15">
      <c r="B407" s="1"/>
    </row>
    <row r="408" ht="15">
      <c r="B408" s="1"/>
    </row>
    <row r="409" ht="15">
      <c r="B409" s="1"/>
    </row>
    <row r="410" ht="15">
      <c r="B410" s="1"/>
    </row>
    <row r="411" ht="15">
      <c r="B411" s="1"/>
    </row>
    <row r="412" ht="15">
      <c r="B412" s="1"/>
    </row>
    <row r="413" ht="15">
      <c r="B413" s="1"/>
    </row>
    <row r="414" ht="15">
      <c r="B414" s="1"/>
    </row>
    <row r="415" ht="15">
      <c r="B415" s="1"/>
    </row>
    <row r="416" ht="15">
      <c r="B416" s="1"/>
    </row>
    <row r="417" ht="15">
      <c r="B417" s="1"/>
    </row>
    <row r="418" ht="15">
      <c r="B418" s="1"/>
    </row>
    <row r="419" ht="15">
      <c r="B419" s="1"/>
    </row>
    <row r="420" ht="15">
      <c r="B420" s="1"/>
    </row>
    <row r="421" ht="15">
      <c r="B421" s="1"/>
    </row>
    <row r="422" ht="15">
      <c r="B422" s="1"/>
    </row>
    <row r="423" ht="15">
      <c r="B423" s="1"/>
    </row>
    <row r="424" ht="15">
      <c r="B424" s="1"/>
    </row>
    <row r="425" ht="15">
      <c r="B425" s="1"/>
    </row>
    <row r="426" ht="15">
      <c r="B426" s="1"/>
    </row>
    <row r="427" ht="15">
      <c r="B427" s="1"/>
    </row>
    <row r="428" ht="15">
      <c r="B428" s="1"/>
    </row>
    <row r="429" ht="15">
      <c r="B429" s="1"/>
    </row>
    <row r="430" ht="15">
      <c r="B430" s="1"/>
    </row>
    <row r="431" ht="15">
      <c r="B431" s="1"/>
    </row>
    <row r="432" ht="15">
      <c r="B432" s="1"/>
    </row>
    <row r="433" ht="15">
      <c r="B433" s="1"/>
    </row>
    <row r="434" ht="15">
      <c r="B434" s="1"/>
    </row>
    <row r="435" ht="15">
      <c r="B435" s="1"/>
    </row>
    <row r="436" ht="15">
      <c r="B436" s="1"/>
    </row>
    <row r="437" ht="15">
      <c r="B437" s="1"/>
    </row>
    <row r="438" ht="15">
      <c r="B438" s="1"/>
    </row>
    <row r="439" ht="15">
      <c r="B439" s="1"/>
    </row>
    <row r="440" ht="15">
      <c r="B440" s="1"/>
    </row>
    <row r="441" ht="15">
      <c r="B441" s="1"/>
    </row>
    <row r="442" ht="15">
      <c r="B442" s="1"/>
    </row>
    <row r="443" ht="15">
      <c r="B443" s="1"/>
    </row>
    <row r="444" ht="15">
      <c r="B444" s="1"/>
    </row>
    <row r="445" ht="15">
      <c r="B445" s="1"/>
    </row>
    <row r="446" ht="15">
      <c r="B446" s="1"/>
    </row>
    <row r="447" ht="15">
      <c r="B447" s="1"/>
    </row>
    <row r="448" ht="15">
      <c r="B448" s="1"/>
    </row>
    <row r="449" ht="15">
      <c r="B449" s="1"/>
    </row>
    <row r="450" ht="15">
      <c r="B450" s="1"/>
    </row>
    <row r="451" ht="15">
      <c r="B451" s="1"/>
    </row>
    <row r="452" ht="15">
      <c r="B452" s="1"/>
    </row>
    <row r="453" ht="15">
      <c r="B453" s="1"/>
    </row>
    <row r="454" ht="15">
      <c r="B454" s="1"/>
    </row>
    <row r="455" ht="15">
      <c r="B455" s="1"/>
    </row>
    <row r="456" ht="15">
      <c r="B456" s="1"/>
    </row>
    <row r="457" ht="15">
      <c r="B457" s="1"/>
    </row>
    <row r="458" ht="15">
      <c r="B458" s="1"/>
    </row>
    <row r="459" ht="15">
      <c r="B459" s="1"/>
    </row>
    <row r="460" ht="15">
      <c r="B460" s="1"/>
    </row>
    <row r="461" ht="15">
      <c r="B461" s="1"/>
    </row>
    <row r="462" ht="15">
      <c r="B462" s="1"/>
    </row>
    <row r="463" ht="15">
      <c r="B463" s="1"/>
    </row>
    <row r="464" ht="15">
      <c r="B464" s="1"/>
    </row>
    <row r="465" ht="15">
      <c r="B465" s="1"/>
    </row>
    <row r="466" ht="15">
      <c r="B466" s="1"/>
    </row>
    <row r="467" ht="15">
      <c r="B467" s="1"/>
    </row>
    <row r="468" ht="15">
      <c r="B468" s="1"/>
    </row>
    <row r="469" ht="15">
      <c r="B469" s="1"/>
    </row>
    <row r="470" ht="15">
      <c r="B470" s="1"/>
    </row>
    <row r="471" ht="15">
      <c r="B471" s="1"/>
    </row>
    <row r="472" ht="15">
      <c r="B472" s="1"/>
    </row>
    <row r="473" ht="15">
      <c r="B473" s="1"/>
    </row>
    <row r="474" ht="15">
      <c r="B474" s="1"/>
    </row>
    <row r="475" ht="15">
      <c r="B475" s="1"/>
    </row>
    <row r="476" ht="15">
      <c r="B476" s="1"/>
    </row>
    <row r="477" ht="15">
      <c r="B477" s="1"/>
    </row>
    <row r="478" ht="15">
      <c r="B478" s="1"/>
    </row>
    <row r="479" ht="15">
      <c r="B479" s="1"/>
    </row>
    <row r="480" ht="15">
      <c r="B480" s="1"/>
    </row>
    <row r="481" ht="15">
      <c r="B481" s="1"/>
    </row>
    <row r="482" ht="15">
      <c r="B482" s="1"/>
    </row>
    <row r="483" ht="15">
      <c r="B483" s="1"/>
    </row>
    <row r="484" ht="15">
      <c r="B484" s="1"/>
    </row>
    <row r="485" ht="15">
      <c r="B485" s="1"/>
    </row>
    <row r="486" ht="15">
      <c r="B486" s="1"/>
    </row>
    <row r="487" ht="15">
      <c r="B487" s="1"/>
    </row>
    <row r="488" ht="15">
      <c r="B488" s="1"/>
    </row>
    <row r="489" ht="15">
      <c r="B489" s="1"/>
    </row>
    <row r="490" ht="15">
      <c r="B490" s="1"/>
    </row>
    <row r="491" ht="15">
      <c r="B491" s="1"/>
    </row>
    <row r="492" ht="15">
      <c r="B492" s="1"/>
    </row>
    <row r="493" ht="15">
      <c r="B493" s="1"/>
    </row>
    <row r="494" ht="15">
      <c r="B494" s="1"/>
    </row>
    <row r="495" ht="15">
      <c r="B495" s="1"/>
    </row>
    <row r="496" ht="15">
      <c r="B496" s="1"/>
    </row>
    <row r="497" ht="15">
      <c r="B497" s="1"/>
    </row>
    <row r="498" ht="15">
      <c r="B498" s="1"/>
    </row>
    <row r="499" ht="15">
      <c r="B499" s="1"/>
    </row>
    <row r="500" ht="15">
      <c r="B500" s="1"/>
    </row>
    <row r="501" ht="15">
      <c r="B501" s="1"/>
    </row>
    <row r="502" ht="15">
      <c r="B502" s="1"/>
    </row>
    <row r="503" ht="15">
      <c r="B503" s="1"/>
    </row>
    <row r="504" ht="15">
      <c r="B504" s="1"/>
    </row>
    <row r="505" ht="15">
      <c r="B505" s="1"/>
    </row>
    <row r="506" ht="15">
      <c r="B506" s="1"/>
    </row>
    <row r="507" ht="15">
      <c r="B507" s="1"/>
    </row>
    <row r="508" ht="15">
      <c r="B508" s="1"/>
    </row>
    <row r="509" ht="15">
      <c r="B509" s="1"/>
    </row>
    <row r="510" ht="15">
      <c r="B510" s="1"/>
    </row>
    <row r="511" ht="15">
      <c r="B511" s="1"/>
    </row>
    <row r="512" ht="15">
      <c r="B512" s="1"/>
    </row>
    <row r="513" ht="15">
      <c r="B513" s="1"/>
    </row>
    <row r="514" ht="15">
      <c r="B514" s="1"/>
    </row>
    <row r="515" ht="15">
      <c r="B515" s="1"/>
    </row>
    <row r="516" ht="15">
      <c r="B516" s="1"/>
    </row>
    <row r="517" ht="15">
      <c r="B517" s="1"/>
    </row>
    <row r="518" ht="15">
      <c r="B518" s="1"/>
    </row>
    <row r="519" ht="15">
      <c r="B519" s="1"/>
    </row>
    <row r="520" ht="15">
      <c r="B520" s="1"/>
    </row>
    <row r="521" ht="15">
      <c r="B521" s="1"/>
    </row>
    <row r="522" ht="15">
      <c r="B522" s="1"/>
    </row>
    <row r="523" ht="15">
      <c r="B523" s="1"/>
    </row>
    <row r="524" ht="15">
      <c r="B524" s="1"/>
    </row>
    <row r="525" ht="15">
      <c r="B525" s="1"/>
    </row>
    <row r="526" ht="15">
      <c r="B526" s="1"/>
    </row>
    <row r="527" ht="15">
      <c r="B527" s="1"/>
    </row>
    <row r="528" ht="15">
      <c r="B528" s="1"/>
    </row>
    <row r="529" ht="15">
      <c r="B529" s="1"/>
    </row>
    <row r="530" ht="15">
      <c r="B530" s="1"/>
    </row>
    <row r="531" ht="15">
      <c r="B531" s="1"/>
    </row>
    <row r="532" ht="15">
      <c r="B532" s="1"/>
    </row>
    <row r="533" ht="15">
      <c r="B533" s="1"/>
    </row>
    <row r="534" ht="15">
      <c r="B534" s="1"/>
    </row>
    <row r="535" ht="15">
      <c r="B535" s="1"/>
    </row>
    <row r="536" ht="15">
      <c r="B536" s="1"/>
    </row>
    <row r="537" ht="15">
      <c r="B537" s="1"/>
    </row>
    <row r="538" ht="15">
      <c r="B538" s="1"/>
    </row>
    <row r="539" ht="15">
      <c r="B539" s="1"/>
    </row>
    <row r="540" ht="15">
      <c r="B540" s="1"/>
    </row>
    <row r="541" ht="15">
      <c r="B541" s="1"/>
    </row>
    <row r="542" ht="15">
      <c r="B542" s="1"/>
    </row>
    <row r="543" ht="15">
      <c r="B543" s="1"/>
    </row>
    <row r="544" ht="15">
      <c r="B544" s="1"/>
    </row>
    <row r="545" ht="15">
      <c r="B545" s="1"/>
    </row>
    <row r="546" ht="15">
      <c r="B546" s="1"/>
    </row>
    <row r="547" ht="15">
      <c r="B547" s="1"/>
    </row>
    <row r="548" ht="15">
      <c r="B548" s="1"/>
    </row>
    <row r="549" ht="15">
      <c r="B549" s="1"/>
    </row>
    <row r="550" ht="15">
      <c r="B550" s="1"/>
    </row>
    <row r="551" ht="15">
      <c r="B551" s="1"/>
    </row>
    <row r="552" ht="15">
      <c r="B552" s="1"/>
    </row>
    <row r="553" ht="15">
      <c r="B553" s="1"/>
    </row>
    <row r="554" ht="15">
      <c r="B554" s="1"/>
    </row>
    <row r="555" ht="15">
      <c r="B555" s="1"/>
    </row>
    <row r="556" ht="15">
      <c r="B556" s="1"/>
    </row>
    <row r="557" ht="15">
      <c r="B557" s="1"/>
    </row>
    <row r="558" ht="15">
      <c r="B558" s="1"/>
    </row>
    <row r="559" ht="15">
      <c r="B559" s="1"/>
    </row>
    <row r="560" ht="15">
      <c r="B560" s="1"/>
    </row>
    <row r="561" ht="15">
      <c r="B561" s="1"/>
    </row>
    <row r="562" ht="15">
      <c r="B562" s="1"/>
    </row>
    <row r="563" ht="15">
      <c r="B563" s="1"/>
    </row>
    <row r="564" ht="15">
      <c r="B564" s="1"/>
    </row>
    <row r="565" ht="15">
      <c r="B565" s="1"/>
    </row>
    <row r="566" ht="15">
      <c r="B566" s="1"/>
    </row>
    <row r="567" ht="15">
      <c r="B567" s="1"/>
    </row>
    <row r="568" ht="15">
      <c r="B568" s="1"/>
    </row>
    <row r="569" ht="15">
      <c r="B569" s="1"/>
    </row>
    <row r="570" ht="15">
      <c r="B570" s="1"/>
    </row>
    <row r="571" ht="15">
      <c r="B571" s="1"/>
    </row>
    <row r="572" ht="15">
      <c r="B572" s="1"/>
    </row>
    <row r="573" ht="15">
      <c r="B573" s="1"/>
    </row>
    <row r="574" ht="15">
      <c r="B574" s="1"/>
    </row>
    <row r="575" ht="15">
      <c r="B575" s="1"/>
    </row>
    <row r="576" ht="15">
      <c r="B576" s="1"/>
    </row>
    <row r="577" ht="15">
      <c r="B577" s="1"/>
    </row>
    <row r="578" ht="15">
      <c r="B578" s="1"/>
    </row>
    <row r="579" ht="15">
      <c r="B579" s="1"/>
    </row>
    <row r="580" ht="15">
      <c r="B580" s="1"/>
    </row>
    <row r="581" ht="15">
      <c r="B581" s="1"/>
    </row>
    <row r="582" ht="15">
      <c r="B582" s="1"/>
    </row>
    <row r="583" ht="15">
      <c r="B583" s="1"/>
    </row>
    <row r="584" ht="15">
      <c r="B584" s="1"/>
    </row>
    <row r="585" ht="15">
      <c r="B585" s="1"/>
    </row>
    <row r="586" ht="15">
      <c r="B586" s="1"/>
    </row>
    <row r="587" ht="15">
      <c r="B587" s="1"/>
    </row>
    <row r="588" ht="15">
      <c r="B588" s="1"/>
    </row>
    <row r="589" ht="15">
      <c r="B589" s="1"/>
    </row>
    <row r="590" ht="15">
      <c r="B590" s="1"/>
    </row>
    <row r="591" ht="15">
      <c r="B591" s="1"/>
    </row>
    <row r="592" ht="15">
      <c r="B592" s="1"/>
    </row>
    <row r="593" ht="15">
      <c r="B593" s="1"/>
    </row>
    <row r="594" ht="15">
      <c r="B594" s="1"/>
    </row>
    <row r="595" ht="15">
      <c r="B595" s="1"/>
    </row>
    <row r="596" ht="15">
      <c r="B596" s="1"/>
    </row>
    <row r="597" ht="15">
      <c r="B597" s="1"/>
    </row>
    <row r="598" ht="15">
      <c r="B598" s="1"/>
    </row>
    <row r="599" ht="15">
      <c r="B599" s="1"/>
    </row>
    <row r="600" ht="15">
      <c r="B600" s="1"/>
    </row>
    <row r="601" ht="15">
      <c r="B601" s="1"/>
    </row>
    <row r="602" ht="15">
      <c r="B602" s="1"/>
    </row>
    <row r="603" ht="15">
      <c r="B603" s="1"/>
    </row>
    <row r="604" ht="15">
      <c r="B604" s="1"/>
    </row>
    <row r="605" ht="15">
      <c r="B605" s="1"/>
    </row>
    <row r="606" ht="15">
      <c r="B606" s="1"/>
    </row>
    <row r="607" ht="15">
      <c r="B607" s="1"/>
    </row>
    <row r="608" ht="15">
      <c r="B608" s="1"/>
    </row>
    <row r="609" ht="15">
      <c r="B609" s="1"/>
    </row>
    <row r="610" ht="15">
      <c r="B610" s="1"/>
    </row>
    <row r="611" ht="15">
      <c r="B611" s="1"/>
    </row>
    <row r="612" ht="15">
      <c r="B612" s="1"/>
    </row>
    <row r="613" ht="15">
      <c r="B613" s="1"/>
    </row>
    <row r="614" ht="15">
      <c r="B614" s="1"/>
    </row>
    <row r="615" ht="15">
      <c r="B615" s="1"/>
    </row>
    <row r="616" ht="15">
      <c r="B616" s="1"/>
    </row>
    <row r="617" ht="15">
      <c r="B617" s="1"/>
    </row>
    <row r="618" ht="15">
      <c r="B618" s="1"/>
    </row>
    <row r="619" ht="15">
      <c r="B619" s="1"/>
    </row>
    <row r="620" ht="15">
      <c r="B620" s="1"/>
    </row>
    <row r="621" ht="15">
      <c r="B621" s="1"/>
    </row>
    <row r="622" ht="15">
      <c r="B622" s="1"/>
    </row>
    <row r="623" ht="15">
      <c r="B623" s="1"/>
    </row>
    <row r="624" ht="15">
      <c r="B624" s="1"/>
    </row>
    <row r="625" ht="15">
      <c r="B625" s="1"/>
    </row>
    <row r="626" ht="15">
      <c r="B626" s="1"/>
    </row>
    <row r="627" ht="15">
      <c r="B627" s="1"/>
    </row>
    <row r="628" ht="15">
      <c r="B628" s="1"/>
    </row>
    <row r="629" ht="15">
      <c r="B629" s="1"/>
    </row>
    <row r="630" ht="15">
      <c r="B630" s="1"/>
    </row>
    <row r="631" ht="15">
      <c r="B631" s="1"/>
    </row>
    <row r="632" ht="15">
      <c r="B632" s="1"/>
    </row>
    <row r="633" ht="15">
      <c r="B633" s="1"/>
    </row>
    <row r="634" ht="15">
      <c r="B634" s="1"/>
    </row>
    <row r="635" ht="15">
      <c r="B635" s="1"/>
    </row>
    <row r="636" ht="15">
      <c r="B636" s="1"/>
    </row>
    <row r="637" ht="15">
      <c r="B637" s="1"/>
    </row>
    <row r="638" ht="15">
      <c r="B638" s="1"/>
    </row>
    <row r="639" ht="15">
      <c r="B639" s="1"/>
    </row>
    <row r="640" ht="15">
      <c r="B640" s="1"/>
    </row>
    <row r="641" ht="15">
      <c r="B641" s="1"/>
    </row>
    <row r="642" ht="15">
      <c r="B642" s="1"/>
    </row>
    <row r="643" ht="15">
      <c r="B643" s="1"/>
    </row>
    <row r="644" ht="15">
      <c r="B644" s="1"/>
    </row>
    <row r="645" ht="15">
      <c r="B645" s="1"/>
    </row>
    <row r="646" ht="15">
      <c r="B646" s="1"/>
    </row>
    <row r="647" ht="15">
      <c r="B647" s="1"/>
    </row>
    <row r="648" ht="15">
      <c r="B648" s="1"/>
    </row>
    <row r="649" ht="15">
      <c r="B649" s="1"/>
    </row>
    <row r="650" ht="15">
      <c r="B650" s="1"/>
    </row>
    <row r="651" ht="15">
      <c r="B651" s="1"/>
    </row>
    <row r="652" ht="15">
      <c r="B652" s="1"/>
    </row>
    <row r="653" ht="15">
      <c r="B653" s="1"/>
    </row>
    <row r="654" ht="15">
      <c r="B654" s="1"/>
    </row>
    <row r="655" ht="15">
      <c r="B655" s="1"/>
    </row>
    <row r="656" ht="15">
      <c r="B656" s="1"/>
    </row>
    <row r="657" ht="15">
      <c r="B657" s="1"/>
    </row>
    <row r="658" ht="15">
      <c r="B658" s="1"/>
    </row>
    <row r="659" ht="15">
      <c r="B659" s="1"/>
    </row>
    <row r="660" ht="15">
      <c r="B660" s="1"/>
    </row>
    <row r="661" ht="15">
      <c r="B661" s="1"/>
    </row>
    <row r="662" ht="15">
      <c r="B662" s="1"/>
    </row>
    <row r="663" ht="15">
      <c r="B663" s="1"/>
    </row>
    <row r="664" ht="15">
      <c r="B664" s="1"/>
    </row>
    <row r="665" ht="15">
      <c r="B665" s="1"/>
    </row>
    <row r="666" ht="15">
      <c r="B666" s="1"/>
    </row>
    <row r="667" ht="15">
      <c r="B667" s="1"/>
    </row>
    <row r="668" ht="15">
      <c r="B668" s="1"/>
    </row>
    <row r="669" ht="15">
      <c r="B669" s="1"/>
    </row>
    <row r="670" ht="15">
      <c r="B670" s="1"/>
    </row>
    <row r="671" ht="15">
      <c r="B671" s="1"/>
    </row>
    <row r="672" ht="15">
      <c r="B672" s="1"/>
    </row>
    <row r="673" ht="15">
      <c r="B673" s="1"/>
    </row>
    <row r="674" ht="15">
      <c r="B674" s="1"/>
    </row>
    <row r="675" ht="15">
      <c r="B675" s="1"/>
    </row>
    <row r="676" ht="15">
      <c r="B676" s="1"/>
    </row>
    <row r="677" ht="15">
      <c r="B677" s="1"/>
    </row>
    <row r="678" ht="15">
      <c r="B678" s="1"/>
    </row>
    <row r="679" ht="15">
      <c r="B679" s="1"/>
    </row>
    <row r="680" ht="15">
      <c r="B680" s="1"/>
    </row>
    <row r="681" ht="15">
      <c r="B681" s="1"/>
    </row>
    <row r="682" ht="15">
      <c r="B682" s="1"/>
    </row>
    <row r="683" ht="15">
      <c r="B683" s="1"/>
    </row>
    <row r="684" ht="15">
      <c r="B684" s="1"/>
    </row>
    <row r="685" ht="15">
      <c r="B685" s="1"/>
    </row>
    <row r="686" ht="15">
      <c r="B686" s="1"/>
    </row>
    <row r="687" ht="15">
      <c r="B687" s="1"/>
    </row>
    <row r="688" ht="15">
      <c r="B688" s="1"/>
    </row>
    <row r="689" ht="15">
      <c r="B689" s="1"/>
    </row>
    <row r="690" ht="15">
      <c r="B690" s="1"/>
    </row>
    <row r="691" ht="15">
      <c r="B691" s="1"/>
    </row>
    <row r="692" ht="15">
      <c r="B692" s="1"/>
    </row>
    <row r="693" ht="15">
      <c r="B693" s="1"/>
    </row>
    <row r="694" ht="15">
      <c r="B694" s="1"/>
    </row>
    <row r="695" ht="15">
      <c r="B695" s="1"/>
    </row>
    <row r="696" ht="15">
      <c r="B696" s="1"/>
    </row>
    <row r="697" ht="15">
      <c r="B697" s="1"/>
    </row>
    <row r="698" ht="15">
      <c r="B698" s="1"/>
    </row>
    <row r="699" ht="15">
      <c r="B699" s="1"/>
    </row>
    <row r="700" ht="15">
      <c r="B700" s="1"/>
    </row>
    <row r="701" ht="15">
      <c r="B701" s="1"/>
    </row>
    <row r="702" ht="15">
      <c r="B702" s="1"/>
    </row>
    <row r="703" ht="15">
      <c r="B703" s="1"/>
    </row>
    <row r="704" ht="15">
      <c r="B704" s="1"/>
    </row>
    <row r="705" ht="15">
      <c r="B705" s="1"/>
    </row>
    <row r="706" ht="15">
      <c r="B706" s="1"/>
    </row>
    <row r="707" ht="15">
      <c r="B707" s="1"/>
    </row>
    <row r="708" ht="15">
      <c r="B708" s="1"/>
    </row>
    <row r="709" ht="15">
      <c r="B709" s="1"/>
    </row>
    <row r="710" ht="15">
      <c r="B710" s="1"/>
    </row>
    <row r="711" ht="15">
      <c r="B711" s="1"/>
    </row>
    <row r="712" ht="15">
      <c r="B712" s="1"/>
    </row>
    <row r="713" ht="15">
      <c r="B713" s="1"/>
    </row>
    <row r="714" ht="15">
      <c r="B714" s="1"/>
    </row>
    <row r="715" ht="15">
      <c r="B715" s="1"/>
    </row>
    <row r="716" ht="15">
      <c r="B716" s="1"/>
    </row>
    <row r="717" ht="15">
      <c r="B717" s="1"/>
    </row>
    <row r="718" ht="15">
      <c r="B718" s="1"/>
    </row>
    <row r="719" ht="15">
      <c r="B719" s="1"/>
    </row>
    <row r="720" ht="15">
      <c r="B720" s="1"/>
    </row>
    <row r="721" ht="15">
      <c r="B721" s="1"/>
    </row>
    <row r="722" ht="15">
      <c r="B722" s="1"/>
    </row>
    <row r="723" ht="15">
      <c r="B723" s="1"/>
    </row>
    <row r="724" ht="15">
      <c r="B724" s="1"/>
    </row>
    <row r="725" ht="15">
      <c r="B725" s="1"/>
    </row>
    <row r="726" ht="15">
      <c r="B726" s="1"/>
    </row>
    <row r="727" ht="15">
      <c r="B727" s="1"/>
    </row>
    <row r="728" ht="15">
      <c r="B728" s="1"/>
    </row>
    <row r="729" ht="15">
      <c r="B729" s="1"/>
    </row>
    <row r="730" ht="15">
      <c r="B730" s="1"/>
    </row>
    <row r="731" ht="15">
      <c r="B731" s="1"/>
    </row>
    <row r="732" ht="15">
      <c r="B732" s="1"/>
    </row>
    <row r="733" ht="15">
      <c r="B733" s="1"/>
    </row>
    <row r="734" ht="15">
      <c r="B734" s="1"/>
    </row>
    <row r="735" ht="15">
      <c r="B735" s="1"/>
    </row>
    <row r="736" ht="15">
      <c r="B736" s="1"/>
    </row>
    <row r="737" ht="15">
      <c r="B737" s="1"/>
    </row>
    <row r="738" ht="15">
      <c r="B738" s="1"/>
    </row>
    <row r="739" ht="15">
      <c r="B739" s="1"/>
    </row>
    <row r="740" ht="15">
      <c r="B740" s="1"/>
    </row>
    <row r="741" ht="15">
      <c r="B741" s="1"/>
    </row>
    <row r="742" ht="15">
      <c r="B742" s="1"/>
    </row>
    <row r="743" ht="15">
      <c r="B743" s="1"/>
    </row>
    <row r="744" ht="15">
      <c r="B744" s="1"/>
    </row>
    <row r="745" ht="15">
      <c r="B745" s="1"/>
    </row>
    <row r="746" ht="15">
      <c r="B746" s="1"/>
    </row>
    <row r="747" ht="15">
      <c r="B747" s="1"/>
    </row>
    <row r="748" ht="15">
      <c r="B748" s="1"/>
    </row>
    <row r="749" ht="15">
      <c r="B749" s="1"/>
    </row>
    <row r="750" ht="15">
      <c r="B750" s="1"/>
    </row>
    <row r="751" ht="15">
      <c r="B751" s="1"/>
    </row>
    <row r="752" ht="15">
      <c r="B752" s="1"/>
    </row>
    <row r="753" ht="15">
      <c r="B753" s="1"/>
    </row>
    <row r="754" ht="15">
      <c r="B754" s="1"/>
    </row>
    <row r="755" ht="15">
      <c r="B755" s="1"/>
    </row>
    <row r="756" ht="15">
      <c r="B756" s="1"/>
    </row>
    <row r="757" ht="15">
      <c r="B757" s="1"/>
    </row>
    <row r="758" ht="15">
      <c r="B758" s="1"/>
    </row>
    <row r="759" ht="15">
      <c r="B759" s="1"/>
    </row>
    <row r="760" ht="15">
      <c r="B760" s="1"/>
    </row>
    <row r="761" ht="15">
      <c r="B761" s="1"/>
    </row>
    <row r="762" ht="15">
      <c r="B762" s="1"/>
    </row>
    <row r="763" ht="15">
      <c r="B763" s="1"/>
    </row>
    <row r="764" ht="15">
      <c r="B764" s="1"/>
    </row>
    <row r="765" ht="15">
      <c r="B765" s="1"/>
    </row>
    <row r="766" ht="15">
      <c r="B766" s="1"/>
    </row>
    <row r="767" ht="15">
      <c r="B767" s="1"/>
    </row>
    <row r="768" ht="15">
      <c r="B768" s="1"/>
    </row>
    <row r="769" ht="15">
      <c r="B769" s="1"/>
    </row>
    <row r="770" ht="15">
      <c r="B770" s="1"/>
    </row>
    <row r="771" ht="15">
      <c r="B771" s="1"/>
    </row>
    <row r="772" ht="15">
      <c r="B772" s="1"/>
    </row>
    <row r="773" ht="15">
      <c r="B773" s="1"/>
    </row>
    <row r="774" ht="15">
      <c r="B774" s="1"/>
    </row>
    <row r="775" ht="15">
      <c r="B775" s="1"/>
    </row>
    <row r="776" ht="15">
      <c r="B776" s="1"/>
    </row>
    <row r="777" ht="15">
      <c r="B777" s="1"/>
    </row>
    <row r="778" ht="15">
      <c r="B778" s="1"/>
    </row>
    <row r="779" ht="15">
      <c r="B779" s="1"/>
    </row>
    <row r="780" ht="15">
      <c r="B780" s="1"/>
    </row>
    <row r="781" ht="15">
      <c r="B781" s="1"/>
    </row>
    <row r="782" ht="15">
      <c r="B782" s="1"/>
    </row>
    <row r="783" ht="15">
      <c r="B783" s="1"/>
    </row>
    <row r="784" ht="15">
      <c r="B784" s="1"/>
    </row>
    <row r="785" ht="15">
      <c r="B785" s="1"/>
    </row>
    <row r="786" ht="15">
      <c r="B786" s="1"/>
    </row>
    <row r="787" ht="15">
      <c r="B787" s="1"/>
    </row>
    <row r="788" ht="15">
      <c r="B788" s="1"/>
    </row>
    <row r="789" ht="15">
      <c r="B789" s="1"/>
    </row>
    <row r="790" ht="15">
      <c r="B790" s="1"/>
    </row>
    <row r="791" ht="15">
      <c r="B791" s="1"/>
    </row>
    <row r="792" ht="15">
      <c r="B792" s="1"/>
    </row>
    <row r="793" ht="15">
      <c r="B793" s="1"/>
    </row>
    <row r="794" ht="15">
      <c r="B794" s="1"/>
    </row>
    <row r="795" ht="15">
      <c r="B795" s="1"/>
    </row>
    <row r="796" ht="15">
      <c r="B796" s="1"/>
    </row>
    <row r="797" ht="15">
      <c r="B797" s="1"/>
    </row>
    <row r="798" ht="15">
      <c r="B798" s="1"/>
    </row>
    <row r="799" ht="15">
      <c r="B799" s="1"/>
    </row>
    <row r="800" ht="15">
      <c r="B800" s="1"/>
    </row>
    <row r="801" ht="15">
      <c r="B801" s="1"/>
    </row>
    <row r="802" ht="15">
      <c r="B802" s="1"/>
    </row>
    <row r="803" ht="15">
      <c r="B803" s="1"/>
    </row>
    <row r="804" ht="15">
      <c r="B804" s="1"/>
    </row>
    <row r="805" ht="15">
      <c r="B805" s="1"/>
    </row>
    <row r="806" ht="15">
      <c r="B806" s="1"/>
    </row>
    <row r="807" ht="15">
      <c r="B807" s="1"/>
    </row>
    <row r="808" ht="15">
      <c r="B808" s="1"/>
    </row>
    <row r="809" ht="15">
      <c r="B809" s="1"/>
    </row>
    <row r="810" ht="15">
      <c r="B810" s="1"/>
    </row>
    <row r="811" ht="15">
      <c r="B811" s="1"/>
    </row>
    <row r="812" ht="15">
      <c r="B812" s="1"/>
    </row>
    <row r="813" ht="15">
      <c r="B813" s="1"/>
    </row>
    <row r="814" ht="15">
      <c r="B814" s="1"/>
    </row>
    <row r="815" ht="15">
      <c r="B815" s="1"/>
    </row>
    <row r="816" ht="15">
      <c r="B816" s="1"/>
    </row>
    <row r="817" ht="15">
      <c r="B817" s="1"/>
    </row>
    <row r="818" ht="15">
      <c r="B818" s="1"/>
    </row>
    <row r="819" ht="15">
      <c r="B819" s="1"/>
    </row>
    <row r="820" ht="15">
      <c r="B820" s="1"/>
    </row>
    <row r="821" ht="15">
      <c r="B821" s="1"/>
    </row>
    <row r="822" ht="15">
      <c r="B822" s="1"/>
    </row>
    <row r="823" ht="15">
      <c r="B823" s="1"/>
    </row>
    <row r="824" ht="15">
      <c r="B824" s="1"/>
    </row>
    <row r="825" ht="15">
      <c r="B825" s="1"/>
    </row>
    <row r="826" ht="15">
      <c r="B826" s="1"/>
    </row>
    <row r="827" ht="15">
      <c r="B827" s="1"/>
    </row>
    <row r="828" ht="15">
      <c r="B828" s="1"/>
    </row>
    <row r="829" ht="15">
      <c r="B829" s="1"/>
    </row>
    <row r="830" ht="15">
      <c r="B830" s="1"/>
    </row>
    <row r="831" ht="15">
      <c r="B831" s="1"/>
    </row>
    <row r="832" ht="15">
      <c r="B832" s="1"/>
    </row>
    <row r="833" ht="15">
      <c r="B833" s="1"/>
    </row>
    <row r="834" ht="15">
      <c r="B834" s="1"/>
    </row>
    <row r="835" ht="15">
      <c r="B835" s="1"/>
    </row>
    <row r="836" ht="15">
      <c r="B836" s="1"/>
    </row>
    <row r="837" ht="15">
      <c r="B837" s="1"/>
    </row>
    <row r="838" ht="15">
      <c r="B838" s="1"/>
    </row>
    <row r="839" ht="15">
      <c r="B839" s="1"/>
    </row>
    <row r="840" ht="15">
      <c r="B840" s="1"/>
    </row>
    <row r="841" ht="15">
      <c r="B841" s="1"/>
    </row>
    <row r="842" ht="15">
      <c r="B842" s="1"/>
    </row>
    <row r="843" ht="15">
      <c r="B843" s="1"/>
    </row>
    <row r="844" ht="15">
      <c r="B844" s="1"/>
    </row>
    <row r="845" ht="15">
      <c r="B845" s="1"/>
    </row>
    <row r="846" ht="15">
      <c r="B846" s="1"/>
    </row>
    <row r="847" ht="15">
      <c r="B847" s="1"/>
    </row>
    <row r="848" ht="15">
      <c r="B848" s="1"/>
    </row>
    <row r="849" ht="15">
      <c r="B849" s="1"/>
    </row>
    <row r="850" ht="15">
      <c r="B850" s="1"/>
    </row>
    <row r="851" ht="15">
      <c r="B851" s="1"/>
    </row>
    <row r="852" ht="15">
      <c r="B852" s="1"/>
    </row>
    <row r="853" ht="15">
      <c r="B853" s="1"/>
    </row>
    <row r="854" ht="15">
      <c r="B854" s="1"/>
    </row>
    <row r="855" ht="15">
      <c r="B855" s="1"/>
    </row>
    <row r="856" ht="15">
      <c r="B856" s="1"/>
    </row>
    <row r="857" ht="15">
      <c r="B857" s="1"/>
    </row>
    <row r="858" ht="15">
      <c r="B858" s="1"/>
    </row>
    <row r="859" ht="15">
      <c r="B859" s="1"/>
    </row>
    <row r="860" ht="15">
      <c r="B860" s="1"/>
    </row>
    <row r="861" ht="15">
      <c r="B861" s="1"/>
    </row>
    <row r="862" ht="15">
      <c r="B862" s="1"/>
    </row>
    <row r="863" ht="15">
      <c r="B863" s="1"/>
    </row>
    <row r="864" ht="15">
      <c r="B864" s="1"/>
    </row>
    <row r="865" ht="15">
      <c r="B865" s="1"/>
    </row>
    <row r="866" ht="15">
      <c r="B866" s="1"/>
    </row>
    <row r="867" ht="15">
      <c r="B867" s="1"/>
    </row>
    <row r="868" ht="15">
      <c r="B868" s="1"/>
    </row>
    <row r="869" ht="15">
      <c r="B869" s="1"/>
    </row>
    <row r="870" ht="15">
      <c r="B870" s="1"/>
    </row>
    <row r="871" ht="15">
      <c r="B871" s="1"/>
    </row>
    <row r="872" ht="15">
      <c r="B872" s="1"/>
    </row>
    <row r="873" ht="15">
      <c r="B873" s="1"/>
    </row>
    <row r="874" ht="15">
      <c r="B874" s="1"/>
    </row>
    <row r="875" ht="15">
      <c r="B875" s="1"/>
    </row>
    <row r="876" ht="15">
      <c r="B876" s="1"/>
    </row>
    <row r="877" ht="15">
      <c r="B877" s="1"/>
    </row>
    <row r="878" ht="15">
      <c r="B878" s="1"/>
    </row>
    <row r="879" ht="15">
      <c r="B879" s="1"/>
    </row>
    <row r="880" ht="15">
      <c r="B880" s="1"/>
    </row>
    <row r="881" ht="15">
      <c r="B881" s="1"/>
    </row>
    <row r="882" ht="15">
      <c r="B882" s="1"/>
    </row>
    <row r="883" ht="15">
      <c r="B883" s="1"/>
    </row>
    <row r="884" ht="15">
      <c r="B884" s="1"/>
    </row>
    <row r="885" ht="15">
      <c r="B885" s="1"/>
    </row>
    <row r="886" ht="15">
      <c r="B886" s="1"/>
    </row>
    <row r="887" ht="15">
      <c r="B887" s="1"/>
    </row>
    <row r="888" ht="15">
      <c r="B888" s="1"/>
    </row>
    <row r="889" ht="15">
      <c r="B889" s="1"/>
    </row>
    <row r="890" ht="15">
      <c r="B890" s="1"/>
    </row>
    <row r="891" ht="15">
      <c r="B891" s="1"/>
    </row>
    <row r="892" ht="15">
      <c r="B892" s="1"/>
    </row>
    <row r="893" ht="15">
      <c r="B893" s="1"/>
    </row>
    <row r="894" ht="15">
      <c r="B894" s="1"/>
    </row>
    <row r="895" ht="15">
      <c r="B895" s="1"/>
    </row>
    <row r="896" ht="15">
      <c r="B896" s="1"/>
    </row>
    <row r="897" ht="15">
      <c r="B897" s="1"/>
    </row>
    <row r="898" ht="15">
      <c r="B898" s="1"/>
    </row>
    <row r="899" ht="15">
      <c r="B899" s="1"/>
    </row>
    <row r="900" ht="15">
      <c r="B900" s="1"/>
    </row>
    <row r="901" ht="15">
      <c r="B901" s="1"/>
    </row>
    <row r="902" ht="15">
      <c r="B902" s="1"/>
    </row>
    <row r="903" ht="15">
      <c r="B903" s="1"/>
    </row>
    <row r="904" ht="15">
      <c r="B904" s="1"/>
    </row>
    <row r="905" ht="15">
      <c r="B905" s="1"/>
    </row>
    <row r="906" ht="15">
      <c r="B906" s="1"/>
    </row>
    <row r="907" ht="15">
      <c r="B907" s="1"/>
    </row>
    <row r="908" ht="15">
      <c r="B908" s="1"/>
    </row>
    <row r="909" ht="15">
      <c r="B909" s="1"/>
    </row>
    <row r="910" ht="15">
      <c r="B910" s="1"/>
    </row>
    <row r="911" ht="15">
      <c r="B911" s="1"/>
    </row>
    <row r="912" ht="15">
      <c r="B912" s="1"/>
    </row>
    <row r="913" ht="15">
      <c r="B913" s="1"/>
    </row>
    <row r="914" ht="15">
      <c r="B914" s="1"/>
    </row>
    <row r="915" ht="15">
      <c r="B915" s="1"/>
    </row>
    <row r="916" ht="15">
      <c r="B916" s="1"/>
    </row>
    <row r="917" ht="15">
      <c r="B917" s="1"/>
    </row>
    <row r="918" ht="15">
      <c r="B918" s="1"/>
    </row>
    <row r="919" ht="15">
      <c r="B919" s="1"/>
    </row>
    <row r="920" ht="15">
      <c r="B920" s="1"/>
    </row>
    <row r="921" ht="15">
      <c r="B921" s="1"/>
    </row>
    <row r="922" ht="15">
      <c r="B922" s="1"/>
    </row>
    <row r="923" ht="15">
      <c r="B923" s="1"/>
    </row>
    <row r="924" ht="15">
      <c r="B924" s="1"/>
    </row>
    <row r="925" ht="15">
      <c r="B925" s="1"/>
    </row>
    <row r="926" ht="15">
      <c r="B926" s="1"/>
    </row>
    <row r="927" ht="15">
      <c r="B927" s="1"/>
    </row>
    <row r="928" ht="15">
      <c r="B928" s="1"/>
    </row>
    <row r="929" ht="15">
      <c r="B929" s="1"/>
    </row>
    <row r="930" ht="15">
      <c r="B930" s="1"/>
    </row>
    <row r="931" ht="15">
      <c r="B931" s="1"/>
    </row>
    <row r="932" ht="15">
      <c r="B932" s="1"/>
    </row>
    <row r="933" ht="15">
      <c r="B933" s="1"/>
    </row>
    <row r="934" ht="15">
      <c r="B934" s="1"/>
    </row>
    <row r="935" ht="15">
      <c r="B935" s="1"/>
    </row>
    <row r="936" ht="15">
      <c r="B936" s="1"/>
    </row>
    <row r="937" ht="15">
      <c r="B937" s="1"/>
    </row>
    <row r="938" ht="15">
      <c r="B938" s="1"/>
    </row>
    <row r="939" ht="15">
      <c r="B939" s="1"/>
    </row>
    <row r="940" ht="15">
      <c r="B940" s="1"/>
    </row>
    <row r="941" ht="15">
      <c r="B941" s="1"/>
    </row>
    <row r="942" ht="15">
      <c r="B942" s="1"/>
    </row>
    <row r="943" ht="15">
      <c r="B943" s="1"/>
    </row>
    <row r="944" ht="15">
      <c r="B944" s="1"/>
    </row>
    <row r="945" ht="15">
      <c r="B945" s="1"/>
    </row>
    <row r="946" ht="15">
      <c r="B946" s="1"/>
    </row>
    <row r="947" ht="15">
      <c r="B947" s="1"/>
    </row>
    <row r="948" ht="15">
      <c r="B948" s="1"/>
    </row>
    <row r="949" ht="15">
      <c r="B949" s="1"/>
    </row>
    <row r="950" ht="15">
      <c r="B950" s="1"/>
    </row>
    <row r="951" ht="15">
      <c r="B951" s="1"/>
    </row>
    <row r="952" ht="15">
      <c r="B952" s="1"/>
    </row>
    <row r="953" ht="15">
      <c r="B953" s="1"/>
    </row>
    <row r="954" ht="15">
      <c r="B954" s="1"/>
    </row>
    <row r="955" ht="15">
      <c r="B955" s="1"/>
    </row>
    <row r="956" ht="15">
      <c r="B956" s="1"/>
    </row>
    <row r="957" ht="15">
      <c r="B957" s="1"/>
    </row>
    <row r="958" ht="15">
      <c r="B958" s="1"/>
    </row>
    <row r="959" ht="15">
      <c r="B959" s="1"/>
    </row>
    <row r="960" ht="15">
      <c r="B960" s="1"/>
    </row>
    <row r="961" ht="15">
      <c r="B961" s="1"/>
    </row>
    <row r="962" ht="15">
      <c r="B962" s="1"/>
    </row>
    <row r="963" ht="15">
      <c r="B963" s="1"/>
    </row>
    <row r="964" ht="15">
      <c r="B964" s="1"/>
    </row>
    <row r="965" ht="15">
      <c r="B965" s="1"/>
    </row>
    <row r="966" ht="15">
      <c r="B966" s="1"/>
    </row>
    <row r="967" ht="15">
      <c r="B967" s="1"/>
    </row>
    <row r="968" ht="15">
      <c r="B968" s="1"/>
    </row>
    <row r="969" ht="15">
      <c r="B969" s="1"/>
    </row>
    <row r="970" ht="15">
      <c r="B970" s="1"/>
    </row>
    <row r="971" ht="15">
      <c r="B971" s="1"/>
    </row>
    <row r="972" ht="15">
      <c r="B972" s="1"/>
    </row>
    <row r="973" ht="15">
      <c r="B973" s="1"/>
    </row>
    <row r="974" ht="15">
      <c r="B974" s="1"/>
    </row>
    <row r="975" ht="15">
      <c r="B975" s="1"/>
    </row>
    <row r="976" ht="15">
      <c r="B976" s="1"/>
    </row>
    <row r="977" ht="15">
      <c r="B977" s="1"/>
    </row>
    <row r="978" ht="15">
      <c r="B978" s="1"/>
    </row>
    <row r="979" ht="15">
      <c r="B979" s="1"/>
    </row>
    <row r="980" ht="15">
      <c r="B980" s="1"/>
    </row>
    <row r="981" ht="15">
      <c r="B981" s="1"/>
    </row>
    <row r="982" ht="15">
      <c r="B982" s="1"/>
    </row>
    <row r="983" ht="15">
      <c r="B983" s="1"/>
    </row>
    <row r="984" ht="15">
      <c r="B984" s="1"/>
    </row>
    <row r="985" ht="15">
      <c r="B985" s="1"/>
    </row>
    <row r="986" ht="15">
      <c r="B986" s="1"/>
    </row>
    <row r="987" ht="15">
      <c r="B987" s="1"/>
    </row>
    <row r="988" ht="15">
      <c r="B988" s="1"/>
    </row>
    <row r="989" ht="15">
      <c r="B989" s="1"/>
    </row>
    <row r="990" ht="15">
      <c r="B990" s="1"/>
    </row>
    <row r="991" ht="15">
      <c r="B991" s="1"/>
    </row>
    <row r="992" ht="15">
      <c r="B992" s="1"/>
    </row>
    <row r="993" ht="15">
      <c r="B993" s="1"/>
    </row>
    <row r="994" ht="15">
      <c r="B994" s="1"/>
    </row>
    <row r="995" ht="15">
      <c r="B995" s="1"/>
    </row>
    <row r="996" ht="15">
      <c r="B996" s="1"/>
    </row>
    <row r="997" ht="15">
      <c r="B997" s="1"/>
    </row>
    <row r="998" ht="15">
      <c r="B998" s="1"/>
    </row>
    <row r="999" ht="15">
      <c r="B999" s="1"/>
    </row>
    <row r="1000" ht="15">
      <c r="B1000" s="1"/>
    </row>
    <row r="1001" ht="15">
      <c r="B1001" s="1"/>
    </row>
    <row r="1002" ht="15">
      <c r="B1002" s="1"/>
    </row>
    <row r="1003" ht="15">
      <c r="B1003" s="1"/>
    </row>
    <row r="1004" ht="15">
      <c r="B1004" s="1"/>
    </row>
    <row r="1005" ht="15">
      <c r="B1005" s="1"/>
    </row>
    <row r="1006" ht="15">
      <c r="B1006" s="1"/>
    </row>
    <row r="1007" ht="15">
      <c r="B1007" s="1"/>
    </row>
    <row r="1008" ht="15">
      <c r="B1008" s="1"/>
    </row>
    <row r="1009" ht="15">
      <c r="B1009" s="1"/>
    </row>
    <row r="1010" ht="15">
      <c r="B1010" s="1"/>
    </row>
    <row r="1011" ht="15">
      <c r="B1011" s="1"/>
    </row>
    <row r="1012" ht="15">
      <c r="B1012" s="1"/>
    </row>
    <row r="1013" ht="15">
      <c r="B1013" s="1"/>
    </row>
    <row r="1014" ht="15">
      <c r="B1014" s="1"/>
    </row>
    <row r="1015" ht="15">
      <c r="B1015" s="1"/>
    </row>
    <row r="1016" ht="15">
      <c r="B1016" s="1"/>
    </row>
    <row r="1017" ht="15">
      <c r="B1017" s="1"/>
    </row>
    <row r="1018" ht="15">
      <c r="B1018" s="1"/>
    </row>
    <row r="1019" ht="15">
      <c r="B1019" s="1"/>
    </row>
    <row r="1020" ht="15">
      <c r="B1020" s="1"/>
    </row>
    <row r="1021" ht="15">
      <c r="B1021" s="1"/>
    </row>
    <row r="1022" ht="15">
      <c r="B1022" s="1"/>
    </row>
    <row r="1023" ht="15">
      <c r="B1023" s="1"/>
    </row>
    <row r="1024" ht="15">
      <c r="B1024" s="1"/>
    </row>
    <row r="1025" ht="15">
      <c r="B1025" s="1"/>
    </row>
    <row r="1026" ht="15">
      <c r="B1026" s="1"/>
    </row>
    <row r="1027" ht="15">
      <c r="B1027" s="1"/>
    </row>
    <row r="1028" ht="15">
      <c r="B1028" s="1"/>
    </row>
    <row r="1029" ht="15">
      <c r="B1029" s="1"/>
    </row>
    <row r="1030" ht="15">
      <c r="B1030" s="1"/>
    </row>
    <row r="1031" ht="15">
      <c r="B1031" s="1"/>
    </row>
    <row r="1032" ht="15">
      <c r="B1032" s="1"/>
    </row>
    <row r="1033" ht="15">
      <c r="B1033" s="1"/>
    </row>
    <row r="1034" ht="15">
      <c r="B1034" s="1"/>
    </row>
    <row r="1035" ht="15">
      <c r="B1035" s="1"/>
    </row>
    <row r="1036" ht="15">
      <c r="B1036" s="1"/>
    </row>
    <row r="1037" ht="15">
      <c r="B1037" s="1"/>
    </row>
    <row r="1038" ht="15">
      <c r="B1038" s="1"/>
    </row>
    <row r="1039" ht="15">
      <c r="B1039" s="1"/>
    </row>
    <row r="1040" ht="15">
      <c r="B1040" s="1"/>
    </row>
    <row r="1041" ht="15">
      <c r="B1041" s="1"/>
    </row>
    <row r="1042" ht="15">
      <c r="B1042" s="1"/>
    </row>
    <row r="1043" ht="15">
      <c r="B1043" s="1"/>
    </row>
    <row r="1044" ht="15">
      <c r="B1044" s="1"/>
    </row>
    <row r="1045" ht="15">
      <c r="B1045" s="1"/>
    </row>
    <row r="1046" ht="15">
      <c r="B1046" s="1"/>
    </row>
    <row r="1047" ht="15">
      <c r="B1047" s="1"/>
    </row>
    <row r="1048" ht="15">
      <c r="B1048" s="1"/>
    </row>
    <row r="1049" ht="15">
      <c r="B1049" s="1"/>
    </row>
    <row r="1050" ht="15">
      <c r="B1050" s="1"/>
    </row>
    <row r="1051" ht="15">
      <c r="B1051" s="1"/>
    </row>
    <row r="1052" ht="15">
      <c r="B1052" s="1"/>
    </row>
    <row r="1053" ht="15">
      <c r="B1053" s="1"/>
    </row>
    <row r="1054" ht="15">
      <c r="B1054" s="1"/>
    </row>
    <row r="1055" ht="15">
      <c r="B1055" s="1"/>
    </row>
    <row r="1056" ht="15">
      <c r="B1056" s="1"/>
    </row>
    <row r="1057" ht="15">
      <c r="B1057" s="1"/>
    </row>
    <row r="1058" ht="15">
      <c r="B1058" s="1"/>
    </row>
    <row r="1059" ht="15">
      <c r="B1059" s="1"/>
    </row>
    <row r="1060" ht="15">
      <c r="B1060" s="1"/>
    </row>
    <row r="1061" ht="15">
      <c r="B1061" s="1"/>
    </row>
    <row r="1062" ht="15">
      <c r="B1062" s="1"/>
    </row>
    <row r="1063" ht="15">
      <c r="B1063" s="1"/>
    </row>
    <row r="1064" ht="15">
      <c r="B1064" s="1"/>
    </row>
    <row r="1065" ht="15">
      <c r="B1065" s="1"/>
    </row>
    <row r="1066" ht="15">
      <c r="B1066" s="1"/>
    </row>
    <row r="1067" ht="15">
      <c r="B1067" s="1"/>
    </row>
    <row r="1068" ht="15">
      <c r="B1068" s="1"/>
    </row>
    <row r="1069" ht="15">
      <c r="B1069" s="1"/>
    </row>
    <row r="1070" ht="15">
      <c r="B1070" s="1"/>
    </row>
    <row r="1071" ht="15">
      <c r="B1071" s="1"/>
    </row>
    <row r="1072" ht="15">
      <c r="B1072" s="1"/>
    </row>
    <row r="1073" ht="15">
      <c r="B1073" s="1"/>
    </row>
    <row r="1074" ht="15">
      <c r="B1074" s="1"/>
    </row>
    <row r="1075" ht="15">
      <c r="B1075" s="1"/>
    </row>
    <row r="1076" ht="15">
      <c r="B1076" s="1"/>
    </row>
    <row r="1077" ht="15">
      <c r="B1077" s="1"/>
    </row>
    <row r="1078" ht="15">
      <c r="B1078" s="1"/>
    </row>
    <row r="1079" ht="15">
      <c r="B1079" s="1"/>
    </row>
    <row r="1080" ht="15">
      <c r="B1080" s="1"/>
    </row>
    <row r="1081" ht="15">
      <c r="B1081" s="1"/>
    </row>
    <row r="1082" ht="15">
      <c r="B1082" s="1"/>
    </row>
    <row r="1083" ht="15">
      <c r="B1083" s="1"/>
    </row>
    <row r="1084" ht="15">
      <c r="B1084" s="1"/>
    </row>
    <row r="1085" ht="15">
      <c r="B1085" s="1"/>
    </row>
    <row r="1086" ht="15">
      <c r="B1086" s="1"/>
    </row>
    <row r="1087" ht="15">
      <c r="B1087" s="1"/>
    </row>
    <row r="1088" ht="15">
      <c r="B1088" s="1"/>
    </row>
    <row r="1089" ht="15">
      <c r="B1089" s="1"/>
    </row>
    <row r="1090" ht="15">
      <c r="B1090" s="1"/>
    </row>
    <row r="1091" ht="15">
      <c r="B1091" s="1"/>
    </row>
    <row r="1092" ht="15">
      <c r="B1092" s="1"/>
    </row>
    <row r="1093" ht="15">
      <c r="B1093" s="1"/>
    </row>
    <row r="1094" ht="15">
      <c r="B1094" s="1"/>
    </row>
    <row r="1095" ht="15">
      <c r="B1095" s="1"/>
    </row>
    <row r="1096" ht="15">
      <c r="B1096" s="1"/>
    </row>
    <row r="1097" ht="15">
      <c r="B1097" s="1"/>
    </row>
    <row r="1098" ht="15">
      <c r="B1098" s="1"/>
    </row>
    <row r="1099" ht="15">
      <c r="B1099" s="1"/>
    </row>
    <row r="1100" ht="15">
      <c r="B1100" s="1"/>
    </row>
    <row r="1101" ht="15">
      <c r="B1101" s="1"/>
    </row>
    <row r="1102" ht="15">
      <c r="B1102" s="1"/>
    </row>
    <row r="1103" ht="15">
      <c r="B1103" s="1"/>
    </row>
    <row r="1104" ht="15">
      <c r="B1104" s="1"/>
    </row>
    <row r="1105" ht="15">
      <c r="B1105" s="1"/>
    </row>
    <row r="1106" ht="15">
      <c r="B1106" s="1"/>
    </row>
    <row r="1107" ht="15">
      <c r="B1107" s="1"/>
    </row>
    <row r="1108" ht="15">
      <c r="B1108" s="1"/>
    </row>
    <row r="1109" ht="15">
      <c r="B1109" s="1"/>
    </row>
  </sheetData>
  <mergeCells count="23">
    <mergeCell ref="B2:AN2"/>
    <mergeCell ref="B3:C6"/>
    <mergeCell ref="D3:AN3"/>
    <mergeCell ref="D4:D6"/>
    <mergeCell ref="E4:J5"/>
    <mergeCell ref="K4:P5"/>
    <mergeCell ref="Q4:V5"/>
    <mergeCell ref="W4:AB5"/>
    <mergeCell ref="AC4:AN5"/>
    <mergeCell ref="B7:C7"/>
    <mergeCell ref="B10:B14"/>
    <mergeCell ref="B19:C19"/>
    <mergeCell ref="B22:B26"/>
    <mergeCell ref="B31:C31"/>
    <mergeCell ref="B40:C40"/>
    <mergeCell ref="B49:C49"/>
    <mergeCell ref="B50:B51"/>
    <mergeCell ref="B56:C56"/>
    <mergeCell ref="B57:B58"/>
    <mergeCell ref="B63:C63"/>
    <mergeCell ref="B64:C64"/>
    <mergeCell ref="B65:C65"/>
    <mergeCell ref="B66:C66"/>
  </mergeCells>
  <printOptions headings="0" gridLines="0"/>
  <pageMargins left="0.19685039370078738" right="0.19685039370078738" top="0.19685039370078738" bottom="0.19685039370078738" header="0" footer="0"/>
  <pageSetup paperSize="9" scale="90" firstPageNumber="1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Р7-Офис/7.4.0.341</Application>
  <Company>АГНОиПНО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revision>4</cp:revision>
  <dcterms:created xsi:type="dcterms:W3CDTF">2013-08-05T09:25:00Z</dcterms:created>
  <dcterms:modified xsi:type="dcterms:W3CDTF">2024-12-03T09:09:08Z</dcterms:modified>
  <cp:version>983040</cp:version>
</cp:coreProperties>
</file>